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3 ++งานกิจกรรมชุมนุม++\ปี 2563\รายชื่อ นร แต่ละชุมนุม\ชุมนุม แก้ไขรอบ 2\"/>
    </mc:Choice>
  </mc:AlternateContent>
  <xr:revisionPtr revIDLastSave="0" documentId="13_ncr:1_{5DB8B231-DB32-4660-9FF7-DF2C409BE39C}" xr6:coauthVersionLast="46" xr6:coauthVersionMax="46" xr10:uidLastSave="{00000000-0000-0000-0000-000000000000}"/>
  <bookViews>
    <workbookView xWindow="7365" yWindow="420" windowWidth="13095" windowHeight="10500" firstSheet="18" activeTab="19" xr2:uid="{00000000-000D-0000-FFFF-FFFF00000000}"/>
  </bookViews>
  <sheets>
    <sheet name="Form Responses 1" sheetId="1" r:id="rId1"/>
    <sheet name="497157025" sheetId="2" state="hidden" r:id="rId2"/>
    <sheet name="เรียงข้อมูลแล้ว" sheetId="3" r:id="rId3"/>
    <sheet name="A-MATH" sheetId="10" r:id="rId4"/>
    <sheet name="To Be Number 1" sheetId="72" r:id="rId5"/>
    <sheet name="Creative Design 3D" sheetId="11" r:id="rId6"/>
    <sheet name="Crossword Game" sheetId="12" r:id="rId7"/>
    <sheet name="D.I.Y. by นริศร" sheetId="13" r:id="rId8"/>
    <sheet name="Oasis club" sheetId="14" r:id="rId9"/>
    <sheet name="YouTuber ฝึกหัด" sheetId="16" r:id="rId10"/>
    <sheet name="กายภาพบำบัด" sheetId="15" r:id="rId11"/>
    <sheet name="การ์ตูน Animation" sheetId="17" r:id="rId12"/>
    <sheet name="การปฐมพยาบาลเบื้องต้น" sheetId="18" r:id="rId13"/>
    <sheet name="คณิตคิดสนุก​ม.ต้น" sheetId="19" r:id="rId14"/>
    <sheet name="คณิตศาสตร์" sheetId="20" r:id="rId15"/>
    <sheet name="คณิตศาสตร์สำหรับวิศวกรรมศาสตร์" sheetId="21" r:id="rId16"/>
    <sheet name="คาราโอเกะพาเพลิน" sheetId="23" r:id="rId17"/>
    <sheet name="งานค้างไม่มี “คนดี 2020”" sheetId="24" r:id="rId18"/>
    <sheet name="งานช่างน่ารู้" sheetId="25" r:id="rId19"/>
    <sheet name="จิตอาสาพาเท่ห์" sheetId="26" r:id="rId20"/>
    <sheet name="ซูโดกุ" sheetId="28" r:id="rId21"/>
    <sheet name="ดนตรีไทย" sheetId="29" r:id="rId22"/>
    <sheet name="ดนตรีสากล" sheetId="30" r:id="rId23"/>
    <sheet name="เด็กนิติ มีเรื่องเล่า" sheetId="31" r:id="rId24"/>
    <sheet name="เด็กศิลป์" sheetId="32" r:id="rId25"/>
    <sheet name="ตะกร้อ" sheetId="33" r:id="rId26"/>
    <sheet name="ถ่ายภาพ" sheetId="34" r:id="rId27"/>
    <sheet name="นักธุรกิจน้อยคู่คุณธรรม" sheetId="35" r:id="rId28"/>
    <sheet name="นาฏลีลา" sheetId="36" r:id="rId29"/>
    <sheet name="เปิดโลกดาราศาสตร์" sheetId="39" r:id="rId30"/>
    <sheet name="ฟุตซอล" sheetId="40" r:id="rId31"/>
    <sheet name="ภาษาพาสนุก Languages for fun" sheetId="41" r:id="rId32"/>
    <sheet name="ภาษาพาสาร" sheetId="42" r:id="rId33"/>
    <sheet name="มวยไทย" sheetId="43" r:id="rId34"/>
    <sheet name="ยุวเกษตรและนักพฤกษศาสตร์น้อย" sheetId="44" r:id="rId35"/>
    <sheet name="ยุวมัคคุเทศน์ท้องถิ่น" sheetId="46" r:id="rId36"/>
    <sheet name="ยุวชนนักสื่อสาร" sheetId="45" r:id="rId37"/>
    <sheet name="ร.ด." sheetId="47" r:id="rId38"/>
    <sheet name="ร่วมด้วยช่วยพัฒนา" sheetId="48" r:id="rId39"/>
    <sheet name="รักษ์ภาษาไทย" sheetId="49" r:id="rId40"/>
    <sheet name="เรื่องเล่าชาวอาเซียน" sheetId="50" r:id="rId41"/>
    <sheet name="ลีลาการปัก" sheetId="51" r:id="rId42"/>
    <sheet name="วอลเลย์บอล" sheetId="52" r:id="rId43"/>
    <sheet name="วัฒนธรรมตะวันตก" sheetId="53" r:id="rId44"/>
    <sheet name="วิทยาศาสตร์น่ารู้" sheetId="54" r:id="rId45"/>
    <sheet name="วิทยาศาสตร์เพื่อสุขภาพ" sheetId="55" r:id="rId46"/>
    <sheet name="คนรักเหรียญโปรยทาน" sheetId="22" r:id="rId47"/>
    <sheet name="วิทยาศาสตร์อากาศยาน" sheetId="56" r:id="rId48"/>
    <sheet name="เวทคณิต" sheetId="57" r:id="rId49"/>
    <sheet name="เวียงวังคลังประวัติศาสตร์" sheetId="58" r:id="rId50"/>
    <sheet name="สวัสดีความสุข" sheetId="59" r:id="rId51"/>
    <sheet name="สืบค้นเพิ่มพูนปัญญา" sheetId="27" r:id="rId52"/>
    <sheet name="สื่อสารการแสดง" sheetId="62" r:id="rId53"/>
    <sheet name="สุขภาพดีชีวีเป็นสุข" sheetId="63" r:id="rId54"/>
    <sheet name="นักเรียนทุนปัจจัยพื้นฐาน" sheetId="64" r:id="rId55"/>
    <sheet name="หมากกระดาน" sheetId="65" r:id="rId56"/>
    <sheet name="หรรษาเกมภาษาไทย" sheetId="66" r:id="rId57"/>
    <sheet name="อนุรักษ์สิ่งแวดล้อม" sheetId="68" r:id="rId58"/>
    <sheet name="หุ่นยนต์" sheetId="67" r:id="rId59"/>
    <sheet name="สานศิลป์" sheetId="60" r:id="rId60"/>
    <sheet name="แนะแนว" sheetId="37" r:id="rId61"/>
    <sheet name="อาชีพน่ารู้ " sheetId="69" r:id="rId62"/>
    <sheet name="อาหารและโภชนาการ" sheetId="70" r:id="rId63"/>
    <sheet name="เฮฮาภาษาไทย" sheetId="71" r:id="rId64"/>
  </sheets>
  <calcPr calcId="181029"/>
</workbook>
</file>

<file path=xl/calcChain.xml><?xml version="1.0" encoding="utf-8"?>
<calcChain xmlns="http://schemas.openxmlformats.org/spreadsheetml/2006/main">
  <c r="C5" i="2" l="1"/>
  <c r="L56" i="2"/>
  <c r="L40" i="2"/>
  <c r="L24" i="2"/>
  <c r="K9" i="2"/>
  <c r="L29" i="2"/>
  <c r="L63" i="2"/>
  <c r="L47" i="2"/>
  <c r="L31" i="2"/>
  <c r="L15" i="2"/>
  <c r="L37" i="2"/>
  <c r="L62" i="2"/>
  <c r="L46" i="2"/>
  <c r="L30" i="2"/>
  <c r="L14" i="2"/>
  <c r="L45" i="2"/>
  <c r="L48" i="2"/>
  <c r="L32" i="2"/>
  <c r="L53" i="2"/>
  <c r="L55" i="2"/>
  <c r="L39" i="2"/>
  <c r="L23" i="2"/>
  <c r="J9" i="2"/>
  <c r="L13" i="2"/>
  <c r="L54" i="2"/>
  <c r="L38" i="2"/>
  <c r="L22" i="2"/>
  <c r="L65" i="2"/>
  <c r="L17" i="2"/>
  <c r="L60" i="2"/>
  <c r="L44" i="2"/>
  <c r="L28" i="2"/>
  <c r="L12" i="2"/>
  <c r="L41" i="2"/>
  <c r="L67" i="2"/>
  <c r="L51" i="2"/>
  <c r="L35" i="2"/>
  <c r="L19" i="2"/>
  <c r="L57" i="2"/>
  <c r="L66" i="2"/>
  <c r="L50" i="2"/>
  <c r="L34" i="2"/>
  <c r="L18" i="2"/>
  <c r="L49" i="2"/>
  <c r="L9" i="2"/>
  <c r="L68" i="2"/>
  <c r="L52" i="2"/>
  <c r="L36" i="2"/>
  <c r="L20" i="2"/>
  <c r="L61" i="2"/>
  <c r="L21" i="2"/>
  <c r="L59" i="2"/>
  <c r="L43" i="2"/>
  <c r="L27" i="2"/>
  <c r="L11" i="2"/>
  <c r="L25" i="2"/>
  <c r="L58" i="2"/>
  <c r="L42" i="2"/>
  <c r="L26" i="2"/>
  <c r="L10" i="2"/>
  <c r="L33" i="2"/>
  <c r="L64" i="2"/>
  <c r="L16" i="2"/>
  <c r="B2" i="2"/>
  <c r="L7" i="2" l="1"/>
  <c r="H46" i="2"/>
  <c r="H62" i="2"/>
  <c r="H34" i="2"/>
  <c r="H20" i="2"/>
  <c r="H50" i="2"/>
  <c r="H9" i="2"/>
  <c r="H49" i="2"/>
  <c r="H56" i="2"/>
  <c r="I49" i="2"/>
  <c r="H16" i="2"/>
  <c r="H18" i="2"/>
  <c r="H58" i="2"/>
  <c r="I9" i="2"/>
  <c r="H39" i="2"/>
  <c r="H47" i="2"/>
  <c r="H12" i="2"/>
  <c r="H31" i="2"/>
  <c r="I31" i="2"/>
  <c r="I58" i="2"/>
  <c r="I34" i="2"/>
  <c r="H13" i="2"/>
  <c r="H17" i="2"/>
  <c r="H23" i="2"/>
  <c r="I23" i="2" s="1"/>
  <c r="H21" i="2"/>
  <c r="H67" i="2"/>
  <c r="H68" i="2"/>
  <c r="H36" i="2"/>
  <c r="H24" i="2"/>
  <c r="H35" i="2"/>
  <c r="H32" i="2"/>
  <c r="H52" i="2"/>
  <c r="H19" i="2"/>
  <c r="I24" i="2"/>
  <c r="I18" i="2"/>
  <c r="H41" i="2"/>
  <c r="H10" i="2"/>
  <c r="H55" i="2"/>
  <c r="I35" i="2"/>
  <c r="I56" i="2"/>
  <c r="I36" i="2"/>
  <c r="H60" i="2"/>
  <c r="I60" i="2" s="1"/>
  <c r="H54" i="2"/>
  <c r="I54" i="2" s="1"/>
  <c r="H44" i="2"/>
  <c r="H15" i="2"/>
  <c r="I15" i="2" s="1"/>
  <c r="H48" i="2"/>
  <c r="I48" i="2" s="1"/>
  <c r="H66" i="2"/>
  <c r="H61" i="2"/>
  <c r="I20" i="2"/>
  <c r="H45" i="2"/>
  <c r="I50" i="2"/>
  <c r="I45" i="2"/>
  <c r="H29" i="2"/>
  <c r="I46" i="2"/>
  <c r="B3" i="2"/>
  <c r="H40" i="2"/>
  <c r="I40" i="2" s="1"/>
  <c r="H63" i="2"/>
  <c r="I63" i="2" s="1"/>
  <c r="H11" i="2"/>
  <c r="H30" i="2"/>
  <c r="H38" i="2"/>
  <c r="I38" i="2" s="1"/>
  <c r="I62" i="2"/>
  <c r="H14" i="2"/>
  <c r="I14" i="2" s="1"/>
  <c r="I29" i="2"/>
  <c r="I32" i="2"/>
  <c r="I44" i="2"/>
  <c r="I17" i="2"/>
  <c r="H26" i="2"/>
  <c r="I26" i="2" s="1"/>
  <c r="H22" i="2"/>
  <c r="I22" i="2" s="1"/>
  <c r="H27" i="2"/>
  <c r="I27" i="2" s="1"/>
  <c r="H43" i="2"/>
  <c r="I13" i="2"/>
  <c r="H28" i="2"/>
  <c r="I28" i="2" s="1"/>
  <c r="H33" i="2"/>
  <c r="H37" i="2"/>
  <c r="I68" i="2"/>
  <c r="I61" i="2"/>
  <c r="H42" i="2"/>
  <c r="H51" i="2"/>
  <c r="I21" i="2"/>
  <c r="H65" i="2"/>
  <c r="I65" i="2" s="1"/>
  <c r="H57" i="2"/>
  <c r="I33" i="2"/>
  <c r="H59" i="2"/>
  <c r="I59" i="2" s="1"/>
  <c r="H53" i="2"/>
  <c r="H25" i="2"/>
  <c r="H64" i="2"/>
  <c r="I52" i="2"/>
  <c r="I19" i="2"/>
  <c r="I67" i="2"/>
  <c r="I43" i="2"/>
  <c r="I12" i="2"/>
  <c r="I25" i="2"/>
  <c r="I53" i="2"/>
  <c r="I37" i="2"/>
  <c r="I55" i="2"/>
  <c r="I39" i="2"/>
  <c r="I57" i="2"/>
  <c r="I30" i="2"/>
  <c r="I10" i="2"/>
  <c r="I16" i="2"/>
  <c r="I51" i="2"/>
  <c r="I11" i="2"/>
  <c r="I41" i="2"/>
  <c r="I64" i="2"/>
  <c r="I42" i="2"/>
  <c r="I66" i="2"/>
  <c r="I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000-000001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C49" authorId="0" shapeId="0" xr:uid="{00000000-0006-0000-0000-000002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F73" authorId="0" shapeId="0" xr:uid="{00000000-0006-0000-0000-000003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F167" authorId="0" shapeId="0" xr:uid="{00000000-0006-0000-0000-000004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F168" authorId="0" shapeId="0" xr:uid="{00000000-0006-0000-0000-000005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C174" authorId="0" shapeId="0" xr:uid="{00000000-0006-0000-0000-000006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F174" authorId="0" shapeId="0" xr:uid="{00000000-0006-0000-0000-000007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F426" authorId="0" shapeId="0" xr:uid="{00000000-0006-0000-0000-000008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C476" authorId="0" shapeId="0" xr:uid="{00000000-0006-0000-0000-000009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F481" authorId="0" shapeId="0" xr:uid="{00000000-0006-0000-0000-00000A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C506" authorId="0" shapeId="0" xr:uid="{00000000-0006-0000-0000-00000B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D562" authorId="0" shapeId="0" xr:uid="{00000000-0006-0000-0000-00000C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C642" authorId="0" shapeId="0" xr:uid="{00000000-0006-0000-0000-00000D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F642" authorId="0" shapeId="0" xr:uid="{00000000-0006-0000-0000-00000E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C778" authorId="0" shapeId="0" xr:uid="{00000000-0006-0000-0000-00000F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F778" authorId="0" shapeId="0" xr:uid="{00000000-0006-0000-0000-000010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F779" authorId="0" shapeId="0" xr:uid="{00000000-0006-0000-0000-000011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F799" authorId="0" shapeId="0" xr:uid="{00000000-0006-0000-0000-000012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F802" authorId="0" shapeId="0" xr:uid="{00000000-0006-0000-0000-000013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F839" authorId="0" shapeId="0" xr:uid="{00000000-0006-0000-0000-000014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F872" authorId="0" shapeId="0" xr:uid="{00000000-0006-0000-0000-000015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F873" authorId="0" shapeId="0" xr:uid="{00000000-0006-0000-0000-000016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889" authorId="0" shapeId="0" xr:uid="{00000000-0006-0000-0000-000017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F934" authorId="0" shapeId="0" xr:uid="{00000000-0006-0000-0000-000018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F973" authorId="0" shapeId="0" xr:uid="{00000000-0006-0000-0000-000019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F987" authorId="0" shapeId="0" xr:uid="{00000000-0006-0000-0000-00001A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3" authorId="0" shapeId="0" xr:uid="{ABA9CEAF-27EE-4EF5-9A98-A2E0F95BADC6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B6" authorId="0" shapeId="0" xr:uid="{F2AC8CAA-721A-45A0-AB3E-90DC0E500A5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6" authorId="0" shapeId="0" xr:uid="{4241D935-CEE1-4907-A10F-27A67EFD7E2B}">
      <text>
        <r>
          <rPr>
            <sz val="10"/>
            <color rgb="FF000000"/>
            <rFont val="Arial"/>
            <family val="2"/>
          </rPr>
          <t>Responder updated this value.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4" authorId="0" shapeId="0" xr:uid="{27A5401B-BEC0-49F8-A0A0-36C3ABC90CB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17" authorId="0" shapeId="0" xr:uid="{32436A10-84C8-40AF-9D6C-C5FBD4CF67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" authorId="0" shapeId="0" xr:uid="{8B6A0CB8-CAD4-407A-980D-CF9B8BE401EF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B13" authorId="0" shapeId="0" xr:uid="{66F8648F-DAA2-4E37-873D-876B74C32E08}">
      <text>
        <r>
          <rPr>
            <sz val="10"/>
            <color rgb="FF000000"/>
            <rFont val="Arial"/>
            <family val="2"/>
          </rPr>
          <t>Responder updated this value.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6" authorId="0" shapeId="0" xr:uid="{7AB5D5B9-0F49-4E7F-BB29-46B13C089390}">
      <text>
        <r>
          <rPr>
            <sz val="10"/>
            <color rgb="FF000000"/>
            <rFont val="Arial"/>
            <family val="2"/>
          </rPr>
          <t>ผู้ตอบอัปเดตค่านี้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19CDDAFD-9C93-44AC-A5B6-5EF7F68288BC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31" authorId="0" shapeId="0" xr:uid="{E187E1E8-B482-4EB6-BECD-4DDDB4CAAD53}">
      <text>
        <r>
          <rPr>
            <sz val="10"/>
            <color rgb="FF000000"/>
            <rFont val="Arial"/>
            <family val="2"/>
          </rPr>
          <t>Responder updated this value.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3" authorId="0" shapeId="0" xr:uid="{0A26E5BE-07DB-4FA5-B0A5-82B701030442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7" authorId="0" shapeId="0" xr:uid="{CEFF2EBD-3439-4A2A-ABC7-64A96DE5B8B1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12" authorId="0" shapeId="0" xr:uid="{7EED25FD-EB1F-4BA3-8B03-74D0697BA78D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30" authorId="0" shapeId="0" xr:uid="{9FA72E12-9E26-461B-AA30-970421310CCC}">
      <text>
        <r>
          <rPr>
            <sz val="10"/>
            <color rgb="FF000000"/>
            <rFont val="Arial"/>
            <family val="2"/>
          </rPr>
          <t>Responder updated this value.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4" authorId="0" shapeId="0" xr:uid="{580B482B-0973-4A69-85D2-A36C1A20C98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14" authorId="0" shapeId="0" xr:uid="{7ADCF3F9-2F41-4D8A-80BA-B9AE0D445168}">
      <text>
        <r>
          <rPr>
            <sz val="10"/>
            <color rgb="FF000000"/>
            <rFont val="Arial"/>
            <family val="2"/>
          </rPr>
          <t>Responder updated this value.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1" authorId="0" shapeId="0" xr:uid="{4BD4445F-E1D6-4452-9792-CBD33B8D3AE1}">
      <text>
        <r>
          <rPr>
            <sz val="10"/>
            <color rgb="FF000000"/>
            <rFont val="Arial"/>
            <family val="2"/>
          </rPr>
          <t>Responder updated this value.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09" authorId="0" shapeId="0" xr:uid="{00000000-0006-0000-0200-000001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B111" authorId="0" shapeId="0" xr:uid="{00000000-0006-0000-0200-000002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111" authorId="0" shapeId="0" xr:uid="{00000000-0006-0000-0200-000003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112" authorId="0" shapeId="0" xr:uid="{00000000-0006-0000-0200-000004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113" authorId="0" shapeId="0" xr:uid="{00000000-0006-0000-0200-000005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123" authorId="0" shapeId="0" xr:uid="{00000000-0006-0000-0200-000006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C169" authorId="0" shapeId="0" xr:uid="{00000000-0006-0000-0200-000007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304" authorId="0" shapeId="0" xr:uid="{00000000-0006-0000-0200-000008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347" authorId="0" shapeId="0" xr:uid="{00000000-0006-0000-0200-00000A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348" authorId="0" shapeId="0" xr:uid="{00000000-0006-0000-0200-00000B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354" authorId="0" shapeId="0" xr:uid="{00000000-0006-0000-0200-000009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D458" authorId="0" shapeId="0" xr:uid="{00000000-0006-0000-0200-00000C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523" authorId="0" shapeId="0" xr:uid="{00000000-0006-0000-0200-00000D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593" authorId="0" shapeId="0" xr:uid="{00000000-0006-0000-0200-00000E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594" authorId="0" shapeId="0" xr:uid="{00000000-0006-0000-0200-00000F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650" authorId="0" shapeId="0" xr:uid="{00000000-0006-0000-0200-000010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B651" authorId="0" shapeId="0" xr:uid="{00000000-0006-0000-0200-000011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651" authorId="0" shapeId="0" xr:uid="{00000000-0006-0000-0200-000012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767" authorId="0" shapeId="0" xr:uid="{00000000-0006-0000-0200-000014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782" authorId="0" shapeId="0" xr:uid="{00000000-0006-0000-0200-000013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B864" authorId="0" shapeId="0" xr:uid="{00000000-0006-0000-0200-000015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B869" authorId="0" shapeId="0" xr:uid="{00000000-0006-0000-0200-000016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B959" authorId="0" shapeId="0" xr:uid="{00000000-0006-0000-0200-000017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990" authorId="0" shapeId="0" xr:uid="{A058307A-87DA-45E6-BE18-95D16BCFE619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1154" authorId="0" shapeId="0" xr:uid="{F3011610-72ED-42FB-BE3A-9DD7CC6969BF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1156" authorId="0" shapeId="0" xr:uid="{BB783AB3-03DC-49C4-BAB8-4E7CBFFC199E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1177" authorId="0" shapeId="0" xr:uid="{C7166DD9-2487-437A-99E3-FD2D4A9F2413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1178" authorId="0" shapeId="0" xr:uid="{2F0AB529-D8DE-4441-85BD-94516745FF4B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B1317" authorId="0" shapeId="0" xr:uid="{00000000-0006-0000-0200-000018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1317" authorId="0" shapeId="0" xr:uid="{00000000-0006-0000-0200-000019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B1342" authorId="0" shapeId="0" xr:uid="{00000000-0006-0000-0200-00001A00000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1" authorId="0" shapeId="0" xr:uid="{F75DAFA7-BFD9-478A-95AB-199528C7EFE8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11" authorId="0" shapeId="0" xr:uid="{A4C2E3AD-5025-4B12-AA6B-3F1F63CD7897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12" authorId="0" shapeId="0" xr:uid="{11723578-F7F4-46BA-8EE8-B29B025D516E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15" authorId="0" shapeId="0" xr:uid="{5B422C83-496E-406E-B789-19A9D95E41BF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18" authorId="0" shapeId="0" xr:uid="{99BA5511-C9DD-4AF7-B0D5-E9655FA157ED}">
      <text>
        <r>
          <rPr>
            <sz val="10"/>
            <color rgb="FF000000"/>
            <rFont val="Arial"/>
            <family val="2"/>
          </rPr>
          <t>Responder updated this value.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3" authorId="0" shapeId="0" xr:uid="{9C4AD420-EAFF-41F9-9F2C-A763534F18DB}">
      <text>
        <r>
          <rPr>
            <sz val="10"/>
            <color rgb="FF000000"/>
            <rFont val="Arial"/>
            <family val="2"/>
          </rPr>
          <t>Responder updated this value.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2" authorId="0" shapeId="0" xr:uid="{E8C20905-04BB-470C-A65C-970EDA9351CE}">
      <text>
        <r>
          <rPr>
            <sz val="10"/>
            <color rgb="FF000000"/>
            <rFont val="Arial"/>
            <family val="2"/>
          </rPr>
          <t>Responder updated this value.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6" authorId="0" shapeId="0" xr:uid="{BA1BB008-72BB-4498-8C73-91AB4AE76FC0}">
      <text>
        <r>
          <rPr>
            <sz val="10"/>
            <color rgb="FF000000"/>
            <rFont val="Arial"/>
            <family val="2"/>
          </rPr>
          <t>Responder updated this value.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4" authorId="0" shapeId="0" xr:uid="{526E5D74-56DC-4DEB-A8AD-34F7E80D417C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7" authorId="0" shapeId="0" xr:uid="{813AF5E2-B3D2-452D-AE9A-5A719D4470CE}">
      <text>
        <r>
          <rPr>
            <sz val="10"/>
            <color rgb="FF000000"/>
            <rFont val="Arial"/>
            <family val="2"/>
          </rPr>
          <t>Responder updated this value.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5" authorId="0" shapeId="0" xr:uid="{5C7DE07D-C184-45E5-892B-F76515C1708B}">
      <text>
        <r>
          <rPr>
            <sz val="10"/>
            <color rgb="FF000000"/>
            <rFont val="Arial"/>
            <family val="2"/>
          </rPr>
          <t>Responder updated this value.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3" authorId="0" shapeId="0" xr:uid="{163E05EB-BE8F-4C88-AB7F-DAC235AAD545}">
      <text>
        <r>
          <rPr>
            <sz val="10"/>
            <color rgb="FF000000"/>
            <rFont val="Arial"/>
            <family val="2"/>
          </rPr>
          <t>Responder updated this value.</t>
        </r>
      </text>
    </comment>
    <comment ref="E4" authorId="0" shapeId="0" xr:uid="{F537EBCB-4AB0-4CE6-BEC7-44FFA64692B1}">
      <text>
        <r>
          <rPr>
            <sz val="10"/>
            <color rgb="FF000000"/>
            <rFont val="Arial"/>
            <family val="2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<sst xmlns="http://schemas.openxmlformats.org/spreadsheetml/2006/main" count="16764" uniqueCount="2349">
  <si>
    <t>Timestamp</t>
  </si>
  <si>
    <t>Z</t>
  </si>
  <si>
    <t>ชื่อ-นามสกุล  (ใส่คำนำหน้า)</t>
  </si>
  <si>
    <t>ระดับชั้น</t>
  </si>
  <si>
    <t>ห้อง</t>
  </si>
  <si>
    <t>ชุมนุม</t>
  </si>
  <si>
    <t>นางสาวมนัสนันท์  ศรีรอด</t>
  </si>
  <si>
    <t>ม.5</t>
  </si>
  <si>
    <t>ห้อง 6</t>
  </si>
  <si>
    <t>หุ่นยนต์</t>
  </si>
  <si>
    <t>นางสาว ปภาดา อุดหนุนเผ่าพงษ์</t>
  </si>
  <si>
    <t>นาฏลีลา</t>
  </si>
  <si>
    <t>นางสาวศุภนิดา บุญเฉย</t>
  </si>
  <si>
    <t>นายสมชาย สกุลชัย</t>
  </si>
  <si>
    <t>เด็กศิลป์</t>
  </si>
  <si>
    <t>นายวราเทพ พันธุ์ชำนาญ</t>
  </si>
  <si>
    <t>น.ส. ศศิพัชร์ ทองแก้ว</t>
  </si>
  <si>
    <t>วิทยาศาสตร์อากาศยาน</t>
  </si>
  <si>
    <t>นาย นวพล ปุ๋ยวงค์</t>
  </si>
  <si>
    <t>อาหารและโภชนาการ</t>
  </si>
  <si>
    <t>นายเนติพงษ์ พุฒดี</t>
  </si>
  <si>
    <t>ภานุพงศ์ รอดแดง</t>
  </si>
  <si>
    <t>นายกฤษชัย จงกล</t>
  </si>
  <si>
    <t>นาย ภาณุวัฒน์ เกตุทอง</t>
  </si>
  <si>
    <t>นางสาวอัญชิสา วัฒนก้านตง</t>
  </si>
  <si>
    <t>ห้อง 4</t>
  </si>
  <si>
    <t>เด็กนิติ มีเรื่องเล่า</t>
  </si>
  <si>
    <t>นายณัฐนันท์ หวานชู</t>
  </si>
  <si>
    <t>นาย ทรงพล ชูเจริญ</t>
  </si>
  <si>
    <t>น.ส.นวรัตน์ เอื้อกิตติพรชัย</t>
  </si>
  <si>
    <t>ห้อง 2</t>
  </si>
  <si>
    <t>จิตอาสาพาเท่ห์</t>
  </si>
  <si>
    <t>นางสาว เนตรนภา นิ่มเจริญ</t>
  </si>
  <si>
    <t>ห้อง 3</t>
  </si>
  <si>
    <t>YouTuber ฝึกหัด (ม.ปลาย เท่านั้น)</t>
  </si>
  <si>
    <t>เด็กหญิง มะลิวัลย์ โพธิ์เงิน</t>
  </si>
  <si>
    <t>ม.1</t>
  </si>
  <si>
    <t>ห้อง 8</t>
  </si>
  <si>
    <t>ดนตรีสากล</t>
  </si>
  <si>
    <t>นาย ศุภวิชญ์ วาวี</t>
  </si>
  <si>
    <t>นางสาวหทัยรัตน์  พ่วงโสม</t>
  </si>
  <si>
    <t>นางสาวธวัลรัตน์ พาเจริญ</t>
  </si>
  <si>
    <t>ด.ญ.พัชราภา ผลบุญเสริม</t>
  </si>
  <si>
    <t>ฟุตซอล</t>
  </si>
  <si>
    <t>ด.ญ.เบญจมาศ​ แก้วแกมจันทร์</t>
  </si>
  <si>
    <t>ห้อง 7</t>
  </si>
  <si>
    <t>นางสาวมนัสชยา วัลลานนท์</t>
  </si>
  <si>
    <t>วอลเลย์บอล</t>
  </si>
  <si>
    <t>นส.อริณท์ธิรา ตระการพรกุล</t>
  </si>
  <si>
    <t>นายจิรายุส ประสงค์สุข</t>
  </si>
  <si>
    <t>นายธนกร กล่อมอินทร์</t>
  </si>
  <si>
    <t>ด.ช.อติคุณ เจียมภูเขียว</t>
  </si>
  <si>
    <t>การปฐมพยาบาลเบื้องต้น</t>
  </si>
  <si>
    <t>เด็กชาย ตุลา แจ้งสว่าง</t>
  </si>
  <si>
    <t>เด็กชายนิพิฐพนธ์  โพธิ์เหลือง</t>
  </si>
  <si>
    <t>เด็กชายวิทวัส มฤกุล</t>
  </si>
  <si>
    <t>เด็กหญิงวิชญาณี เกษโร</t>
  </si>
  <si>
    <t>นาย ศุภวัฒน์  วิเศษพงษ์</t>
  </si>
  <si>
    <t>นางสาววิราวรรณ พุ่มเกษี</t>
  </si>
  <si>
    <t>เด็กหญิง นฤมล  เชี่ยวชาญ</t>
  </si>
  <si>
    <t>นาย ภัทรดนัย ด้วงสงค์</t>
  </si>
  <si>
    <t>เด็กชายชินดนัย ประไพรักษ์</t>
  </si>
  <si>
    <t>เด็กชาย ฐปกรณ์  แมืองศรี</t>
  </si>
  <si>
    <t>นางสาวณิชา กลั่นสมุทร</t>
  </si>
  <si>
    <t>งานค้างไม่มี “คนดี 2020”</t>
  </si>
  <si>
    <t>นางสาว ชนิตา ศรีสายหยุด</t>
  </si>
  <si>
    <t>เด็กหญิงวรัทยา สุขฉ่ำ</t>
  </si>
  <si>
    <t>สานศิลป์</t>
  </si>
  <si>
    <t>ด.ญ.หทัยรัตน์ พระเจริญ</t>
  </si>
  <si>
    <t>นางสาว ชัญญานุช แก้วสุวรรณ์</t>
  </si>
  <si>
    <t xml:space="preserve">เด็กหญิง ธัญพิชชา สุขสะอาด </t>
  </si>
  <si>
    <t>นายแสงเพชร สะราคำ</t>
  </si>
  <si>
    <t>ด.ญ  พรสวรรค์  ภูก้านก่อง</t>
  </si>
  <si>
    <t>ด.ญ.ทักษพร แพทย์กุล</t>
  </si>
  <si>
    <t>เด็กชายจักรรินทร์ บัวเย็น</t>
  </si>
  <si>
    <t>มวยไทย</t>
  </si>
  <si>
    <t>นางสาวสุกันยา ทองจอก</t>
  </si>
  <si>
    <t>ภาษาพาสนุก Languages for fun</t>
  </si>
  <si>
    <t>เด็กชายกรรชัย กลิ่นเกษร</t>
  </si>
  <si>
    <t>ห้อง 9</t>
  </si>
  <si>
    <t>นายนพรัตน​ หีบประดู่</t>
  </si>
  <si>
    <t>นางสาวอุมาพร พรหมสีทอง</t>
  </si>
  <si>
    <t>พรประพันธ์ อภิบาลวรกุลชัย</t>
  </si>
  <si>
    <t>ห้อง 1</t>
  </si>
  <si>
    <t>ด.ญ.ขวัญนภา รื่นเหลย</t>
  </si>
  <si>
    <t>Creative Design 3D (ม.ต้น เท่านั้น)</t>
  </si>
  <si>
    <t>ด.ช.สิทธินนท์​ ม่วงเช้ม</t>
  </si>
  <si>
    <t>นางสาวจิตรลดา หรั่งยิ้ม</t>
  </si>
  <si>
    <t>ดนตรีไทย</t>
  </si>
  <si>
    <t>เด็กชาย​ วรเชษฐ์​    ทอง​ดี​นอก​</t>
  </si>
  <si>
    <t>เด็กชาย ธนภัทร เข็มเงิน</t>
  </si>
  <si>
    <t>นางสาวปณิดา จันทรเสนา</t>
  </si>
  <si>
    <t>ด.ญ สุพิชญา สุธาอัด</t>
  </si>
  <si>
    <t>นางสาวเมธิณี พลับพลาศรี</t>
  </si>
  <si>
    <t>นางสาวชุลีพร ช่างทอง</t>
  </si>
  <si>
    <t>นางสาวกัญญารัตน์ สุขสว่าง</t>
  </si>
  <si>
    <t>ยุวชนนักสื่อสาร</t>
  </si>
  <si>
    <t>นางสาว เติมพร ทรงสวัสดิ์วงศ์</t>
  </si>
  <si>
    <t>เด็กชาย จีระวัฒน์ ทนคง</t>
  </si>
  <si>
    <t>นางสาวอธิชา เมืองชะนะพวง</t>
  </si>
  <si>
    <t>นางสาวศิริกาญน์ ผลขำทอง</t>
  </si>
  <si>
    <t>เปิดโลกดาราศาสตร์</t>
  </si>
  <si>
    <t>นางสาวเบญจมาศ ประทุมมา</t>
  </si>
  <si>
    <t>นางสาวฐิติมา ชมชื่น</t>
  </si>
  <si>
    <t>ถ่ายภาพ</t>
  </si>
  <si>
    <t>เด็กหญิงไอริสสา พุทธมาตย์</t>
  </si>
  <si>
    <t>นางสาว นันทิดา สง่างาม</t>
  </si>
  <si>
    <t>นางสาวอัญชิสา บินลอย</t>
  </si>
  <si>
    <t>ด.ช.วินิจพงษ์ ดวงแย้ม</t>
  </si>
  <si>
    <t>อนุรักษ์สิ่งแวดล้อม</t>
  </si>
  <si>
    <t>นางสาวสุนันทา ใจซื่อ</t>
  </si>
  <si>
    <t>ด.ช.เจตนิพัทธ์พงษ์ ศรีขำเกิด</t>
  </si>
  <si>
    <t>ด.ช.นักรบ มันฑะนะปาล</t>
  </si>
  <si>
    <t>ด.ช.วาโย ตันติปอยสกุล</t>
  </si>
  <si>
    <t>นางสาวชมพูนุช พุทธรักษา</t>
  </si>
  <si>
    <t>น.ส.สุพรรณษา ตั้งเจริญสุขสม</t>
  </si>
  <si>
    <t>นางสาวพัชริดา ยิ่งเดช</t>
  </si>
  <si>
    <t>เด็กหญิงณัฐนันท์  พิมพ์เขต</t>
  </si>
  <si>
    <t>นางสาวพิมพ์ชนก ก๊กพิพัฒน์</t>
  </si>
  <si>
    <t>นาย​ ธนพล​ ​สิทธิ​วงศ์​</t>
  </si>
  <si>
    <t>ม.6</t>
  </si>
  <si>
    <t>เด็กชายภาณุพงษ์ จันทรเสนา</t>
  </si>
  <si>
    <t>เด็กชายธนกร บริรักษ์</t>
  </si>
  <si>
    <t>การ์ตูน Animation (ม.ต้น เท่านั้น)</t>
  </si>
  <si>
    <t>ด.ญ. วิไลพร ชูวรรณ</t>
  </si>
  <si>
    <t>เด็กชายวัชรพงษ์  รอดศิริ</t>
  </si>
  <si>
    <t>นางสาวทิวาวรรณ ธีระวันทนีย์</t>
  </si>
  <si>
    <t>ด.ญ.สุทธิดา​ ไทยขำ</t>
  </si>
  <si>
    <t>แนะแนว</t>
  </si>
  <si>
    <t>เด็กหญิงวันนิสา เปือกผ่อง</t>
  </si>
  <si>
    <t>นางสาวกันย์สุดา บุญส่ง</t>
  </si>
  <si>
    <t>ด.ญชนัญชิดา  บุญทรัพย์</t>
  </si>
  <si>
    <t>เด็กชายณัฐพล  ร่มรื่น</t>
  </si>
  <si>
    <t>นายณัฐพล ธาบุญญรัตณุกุล</t>
  </si>
  <si>
    <t>ด.ญ.ศศิธร บุญเขียว</t>
  </si>
  <si>
    <t>นายพิพัฒน์ นับกระโทก</t>
  </si>
  <si>
    <t>วรีพรรณ ช้างคนมี</t>
  </si>
  <si>
    <t>ด.ญ วารี</t>
  </si>
  <si>
    <t>เด็ก​หญิง​บุษ​นภา​ ว​ร​ภักดี​</t>
  </si>
  <si>
    <t>นาย เพชรพล นฤมิตร</t>
  </si>
  <si>
    <t>กัญฑิกา พจน์กระจ่าง</t>
  </si>
  <si>
    <t>ด.ญ.ศศิประภาพร ศรีจำปา</t>
  </si>
  <si>
    <t>ม.3</t>
  </si>
  <si>
    <t>น.ส.พิชชาภา ศรีพาย</t>
  </si>
  <si>
    <t>ด.ญ.ภัทราวดี ชาญภูมิดล</t>
  </si>
  <si>
    <t>นางสาวชนกสุดา สุวรรณกลาง</t>
  </si>
  <si>
    <t>นางสาวเจวดี นึกธรรม</t>
  </si>
  <si>
    <t>เด็กชาย ต้นตกาล สุรักษ์</t>
  </si>
  <si>
    <t>ด.ญ.ชาลิสา บัวสระแก้ว</t>
  </si>
  <si>
    <t>ธีรเทพ พลจันทึก</t>
  </si>
  <si>
    <t>เด็กชายสรวิชญ์ แน่น​อุดร​</t>
  </si>
  <si>
    <t>ด.ญวรรณรัตน์   อยู่สมุทร</t>
  </si>
  <si>
    <t>เด็กหญิงปนัดดา ใจเที่ยง</t>
  </si>
  <si>
    <t>ด.ช.ฐิติวัฒน์ นาหัวนิล</t>
  </si>
  <si>
    <t>ด.ญ อนัญญา อุปมา</t>
  </si>
  <si>
    <t>พงษ์ศักดิ์ ภูษิตรัตนะ</t>
  </si>
  <si>
    <t>ห้อง 10</t>
  </si>
  <si>
    <t>คณิตศาสตร์</t>
  </si>
  <si>
    <t>ด.ช.รพีภัทร​ ทองหล่อ</t>
  </si>
  <si>
    <t xml:space="preserve"> เด็กหญิงลัดดาวรรณ​  บุญ​ลิกา​</t>
  </si>
  <si>
    <t>ด.ญ.ณัฐณิชา วิเวก</t>
  </si>
  <si>
    <t>เด็กหญิง รัชชานนท์ สถาพรพัธน์</t>
  </si>
  <si>
    <t>ด.ญ.ดลยา บุญดี</t>
  </si>
  <si>
    <t>นายปิฐิพงศ์ พานิชภักดีกุล</t>
  </si>
  <si>
    <t>ดญ.อุมาพร ศรีสุทธิ</t>
  </si>
  <si>
    <t>คณิตคิดสนุก ม.ต้น</t>
  </si>
  <si>
    <t>ดญ.ติณณา  เจียมอยู่เพ็ง</t>
  </si>
  <si>
    <t>ด.ช.อภิชาติ ปาระนิตย์</t>
  </si>
  <si>
    <t>ด.ช.กิตติศักดิ์ แก้วประเสริฐ</t>
  </si>
  <si>
    <t>เด็กหญิงสุภาวิมล บางเเสง</t>
  </si>
  <si>
    <t>ด.ญ. ณัฐฐาพร เวชสุวรรณ</t>
  </si>
  <si>
    <t>นางสาวณิชาภรณ์ ขอห้องกลาง</t>
  </si>
  <si>
    <t>เด็กหญิงสโรชา พรมชาติ</t>
  </si>
  <si>
    <t>นางสาว เมฆขลา เเก่นทน</t>
  </si>
  <si>
    <t>ด.ช.ธันวา  เสกโสม</t>
  </si>
  <si>
    <t>ด.ช.ชนม์ฐากร โพธิกุล</t>
  </si>
  <si>
    <t>ด.ญ.ธนิดา กล่ำแสง</t>
  </si>
  <si>
    <t>ด.ช.วีระชัย ศรีบัวทิม</t>
  </si>
  <si>
    <t>นายนาธาร ผาพรหม</t>
  </si>
  <si>
    <t>ศุภวิชญ์ ฉัตรกรด</t>
  </si>
  <si>
    <t>นางสาว อัลิปรียา ชัยสร</t>
  </si>
  <si>
    <t>ม.4</t>
  </si>
  <si>
    <t>ณัฐพงศ์ บุญพูล</t>
  </si>
  <si>
    <t>ด.ช.รพี โพธิประดิษฐ์</t>
  </si>
  <si>
    <t>ด.ญ.อุมาพร สุริวงษ์</t>
  </si>
  <si>
    <t>ด.ช อัครกฤษ มะลิแย้ม</t>
  </si>
  <si>
    <t>ประกาสิทธิ์    เครีอนิล</t>
  </si>
  <si>
    <t>ด.ช.ณัฐพล นามวิเศษ</t>
  </si>
  <si>
    <t>เด็กหญิง วันวิสา กล่อมอินทร์</t>
  </si>
  <si>
    <t>ด.ช.อัษฎาวุฒิ สีมาคุปต์</t>
  </si>
  <si>
    <t>สุรนัย  สุขดิษฐ์</t>
  </si>
  <si>
    <t>ห้อง GIF</t>
  </si>
  <si>
    <t>ด.ชพงศธรพรหมศร</t>
  </si>
  <si>
    <t>นางสาวปฐมพร  ขันธรักษา</t>
  </si>
  <si>
    <t>ด.ช ภาสกร ศรีบุตร</t>
  </si>
  <si>
    <t>ด.ช.พีรภูมิ  ศรีบุญขาม</t>
  </si>
  <si>
    <t>นางสาวพรพรรณษา พุ่มเรือง</t>
  </si>
  <si>
    <t>ปฏิพัทธ์  วรสกุลพฤกษ์</t>
  </si>
  <si>
    <t>นาย เสกสรรณ์ สนธินุช</t>
  </si>
  <si>
    <t>เด็กชายธนากร ศรอำคา</t>
  </si>
  <si>
    <t>ธนพร   คำลาย</t>
  </si>
  <si>
    <t>ม.2</t>
  </si>
  <si>
    <t>คนรักเหรียญโปรยทาน</t>
  </si>
  <si>
    <t>เด็กหญิงเพียงฟ้า อาจธานี</t>
  </si>
  <si>
    <t>นาย ศิกษก ตันติศุภกร</t>
  </si>
  <si>
    <t>นาย ธีรเดช ภาวะนิตย์</t>
  </si>
  <si>
    <t>ณัฐวีกร อนุรักษ์เจริญสุข</t>
  </si>
  <si>
    <t>ด.ช.กิตติพร  ทับทอง</t>
  </si>
  <si>
    <t>ด. ช. ธีรศักดิ์  หล่อนกลาง</t>
  </si>
  <si>
    <t>ด.ช.เมธานันท์ เศษบุบผา</t>
  </si>
  <si>
    <t>นางสาวอนันตยา โป๊ฟ้า</t>
  </si>
  <si>
    <t>กายภาพบำบัด</t>
  </si>
  <si>
    <t>ด.ช.ณภัทร ไพเราะ</t>
  </si>
  <si>
    <t>ด.ช.หฤทธิ์ บัวงาม</t>
  </si>
  <si>
    <t>นางสาวธนันยา ผ่องเผือก</t>
  </si>
  <si>
    <t>เด็กชายศุภณัฐ อิศวิรานนท์</t>
  </si>
  <si>
    <t>นายณัฐวุฒิ คร่อมกระโืทก</t>
  </si>
  <si>
    <t>ด.ช.ศิราวุธ เจริญเพ็ง</t>
  </si>
  <si>
    <t>เด็กหญิงพัชรพร จูมทอง</t>
  </si>
  <si>
    <t>เด็กหญิงมิ่งขวัญ โตพะไล</t>
  </si>
  <si>
    <t>น.ส.ดวงพร สุริยะมงคล</t>
  </si>
  <si>
    <t>คาราโอเกะพาเพลิน</t>
  </si>
  <si>
    <t>นาย วัฒนา พาเจริญ</t>
  </si>
  <si>
    <t>ด.ช.พัลลภ จันทะโชติ</t>
  </si>
  <si>
    <t>ด.ช.ปารเมศ สุขสะอาด</t>
  </si>
  <si>
    <t>นางสาวกมลพรรณ แซ่ซิ้ม</t>
  </si>
  <si>
    <t xml:space="preserve">วิริยะ </t>
  </si>
  <si>
    <t>ด.ช.ณัฐวีกร อนุรักษ์เจริญสุข</t>
  </si>
  <si>
    <t>ด.ช.มุนินทร์ ทินอยู่วงษ์</t>
  </si>
  <si>
    <t>ด.ญ.สุชานาถ อักษรศรี</t>
  </si>
  <si>
    <t>เด็กหญิง​วรรณรดา</t>
  </si>
  <si>
    <t>ด.ญ.มณีวรรณ หวนประโคน</t>
  </si>
  <si>
    <t>เด็กชายวัชรากร มีวัฒนะ</t>
  </si>
  <si>
    <t>นาย นวพล บุญคง</t>
  </si>
  <si>
    <t>เด็กชายอธิบดี ศรีนามะ</t>
  </si>
  <si>
    <t>ด.ญ.พนิตพิชา มีวงศ์สม</t>
  </si>
  <si>
    <t>เด็กชายเดชพนต์ ทองวิเชียร</t>
  </si>
  <si>
    <t>ด.ญจริงจริง กาญจนกูล</t>
  </si>
  <si>
    <t>ด.ญ.วิ​ชญา​พร​เกียรติ​พง​</t>
  </si>
  <si>
    <t>นายณัฐพล  มีสมบูรณ์</t>
  </si>
  <si>
    <t>นายกีระติ เสน่ห์ดี</t>
  </si>
  <si>
    <t>ด.ช.สายลับ บุตรสูงเนิน</t>
  </si>
  <si>
    <t>ห้อง SEP</t>
  </si>
  <si>
    <t>ด.ช.ณัฐภัทร ดียิ่ง</t>
  </si>
  <si>
    <t>ตะกร้อ</t>
  </si>
  <si>
    <t>ด.ญ.รวิสุต​ ยอดมิ่ง</t>
  </si>
  <si>
    <t>ด.ญ. ฉัตรชฎา สังวัง</t>
  </si>
  <si>
    <t>นางสาสปุญญพัฒน์ ปลื้มจิตต์</t>
  </si>
  <si>
    <t>ด.ญพรนัชชา​  เทียมเมฆ</t>
  </si>
  <si>
    <t>ณัฐพล หงษ์ทอง</t>
  </si>
  <si>
    <t>งานช่างน่ารู้</t>
  </si>
  <si>
    <t>ด.ญ.อนุชศรา เศษบุบผา</t>
  </si>
  <si>
    <t>ด.ญ.ภัทรธิรา เงางาม</t>
  </si>
  <si>
    <t>ด.ญ.สิรภัทร เต่าทอง</t>
  </si>
  <si>
    <t>Crossword Game</t>
  </si>
  <si>
    <t>ศศิวิมล    จาตนิล</t>
  </si>
  <si>
    <t>เด็กหญิง​  ฟ้าใส​    โพสา​ราช</t>
  </si>
  <si>
    <t>คณิตศาสตร์สำหรับวิศวกรรมศาสตร์</t>
  </si>
  <si>
    <t>ภัทรีญา เสน่หา</t>
  </si>
  <si>
    <t>เด็กชายวริทธิ์นันท์ พิมพ์พันธ์</t>
  </si>
  <si>
    <t>เรื่องเล่าชาวอาเซียน</t>
  </si>
  <si>
    <t>ด.ญ.เมทิกา ดิลกเวรุจน์</t>
  </si>
  <si>
    <t>ด.ญ.ฐิตินัน แตงอุไร</t>
  </si>
  <si>
    <t>ด.ญ.ขวัญข้าว สุวรรณ</t>
  </si>
  <si>
    <t>ธนธรณ์ สีชมภู</t>
  </si>
  <si>
    <t>ห้อง 5</t>
  </si>
  <si>
    <t>ด.ช. ธนาคาร กาญจนกูล</t>
  </si>
  <si>
    <t>ด.ญ.ฐิติยา  ชัยศิรินทร์</t>
  </si>
  <si>
    <t>ด.ญ.ณัฐติโชค หมื่นมี</t>
  </si>
  <si>
    <t>ด.ญ.ปัณณธร สั่งสอน</t>
  </si>
  <si>
    <t>นางสาวญาณภา สุขแสวง</t>
  </si>
  <si>
    <t>ด.ญ.สุนิศาร์ กิ่งการี</t>
  </si>
  <si>
    <t>นายนวฤทธิ์ สีปาน</t>
  </si>
  <si>
    <t>นาย ภูวดล ตางาม</t>
  </si>
  <si>
    <t>เด็กชายกิตติคุณ ขุนแข็ง</t>
  </si>
  <si>
    <t>ด.ช.ธีรฤทธิ์ เบอร์ขุนทด</t>
  </si>
  <si>
    <t>ด.ญ.นภาพร ตาลิน</t>
  </si>
  <si>
    <t>เด็กหญิงภัทราทพย์ พาลีศักดิ์</t>
  </si>
  <si>
    <t>ด.ญ.ดากานดา ล้อมพิมาย</t>
  </si>
  <si>
    <t xml:space="preserve"> น.สพรกมล สุดวิลัย</t>
  </si>
  <si>
    <t>ด.ช อภิวัฒน์  มีเเวว</t>
  </si>
  <si>
    <t>ด.ช.นครินทร์ ฮวดสุวรรณ์</t>
  </si>
  <si>
    <t>วัฒนธรรมตะวันตก</t>
  </si>
  <si>
    <t>จิราทิปกลิ่นสิงห์</t>
  </si>
  <si>
    <t>นางสาว พิชยา  สะพรั่ง</t>
  </si>
  <si>
    <t>เด็กชายณัฐวัฒน์  นิพนธ์</t>
  </si>
  <si>
    <t>เด็กหญิง มนัสนันท์ อินทรชิต</t>
  </si>
  <si>
    <t>นางสาวฟ้า โมอัท</t>
  </si>
  <si>
    <t>ด.ญ.รวิ​สุต​ ยอด​มิ่ง​</t>
  </si>
  <si>
    <t>เด็กหญิง จิตรา   เมธาวีคุณากร</t>
  </si>
  <si>
    <t>น.ส.กันต์กนิษฐ์ พุ่มนาค</t>
  </si>
  <si>
    <t>ด.ญ.ภาสินี​ ชัยรัตน์</t>
  </si>
  <si>
    <t>นางสาวพัชรินทร์​   รอดแดง</t>
  </si>
  <si>
    <t>ด.ช.ธีรวัฒน์ แซ่ลิ้ม</t>
  </si>
  <si>
    <t>นางสาวกฤตพร เข่งสมุทร</t>
  </si>
  <si>
    <t>ด.ช.พิติพัฒน์ อ้วนสอาด</t>
  </si>
  <si>
    <t>นางสาวมุทิตา ช่างดี</t>
  </si>
  <si>
    <t>ด.ญ.ศิริมงคล กาหาวงศ์</t>
  </si>
  <si>
    <t>ด.ช.นนทวัธ เกริกเกียรติแก้ว</t>
  </si>
  <si>
    <t>นายกิจชนะ อ่อนหนองหว้า</t>
  </si>
  <si>
    <t>ด.ช.กิตติ อ่วมเสือ</t>
  </si>
  <si>
    <t>ด.ช พชร เงินประเสริฐ</t>
  </si>
  <si>
    <t>เด็กหญิงนภัสวรรณ  แซ่ซิ้ม</t>
  </si>
  <si>
    <t>ด.ญ.อภิษฎา ประจวบสุข</t>
  </si>
  <si>
    <t>นางสาวกฤชวรรณ บัวสุวรรณ</t>
  </si>
  <si>
    <t>ด.ญ.การะเกด พฤฒามาตย์</t>
  </si>
  <si>
    <t>ด.ช.ธนพล ปาดศรี</t>
  </si>
  <si>
    <t>ด.ช.โชตินัน ดอกโศก</t>
  </si>
  <si>
    <t>เด้กชายภานุพงค์ ปั่นทอง</t>
  </si>
  <si>
    <t>นางสาวศิริลักษณ์ นักเสียง</t>
  </si>
  <si>
    <t>ด.ญ.ปนัสยา ผาสุข</t>
  </si>
  <si>
    <t>ด.ญ.สาวิตรี จันทะธรรม</t>
  </si>
  <si>
    <t>ด.ญ.สุภัสุรา​ แย้มทองคำ</t>
  </si>
  <si>
    <t>นาย อภินันท์  แก้วงาม</t>
  </si>
  <si>
    <t>นางสาว วนิดา นิทัศน์</t>
  </si>
  <si>
    <t>ด.ญ.ณิชกมล เฉลิมพงษ์</t>
  </si>
  <si>
    <t>เด็กหญิงธารารัตน์ กลั่นแก้ว</t>
  </si>
  <si>
    <t>รักษ์ภาษาไทย</t>
  </si>
  <si>
    <t>ด.ญ.นิลปัทม์ เชื้อชัย</t>
  </si>
  <si>
    <t>ด.ญ. ช่อเพชร แสไพศาล</t>
  </si>
  <si>
    <t>เด็กหญิงสลิลทิพย์ โพธิ์อยู่</t>
  </si>
  <si>
    <t>นายอัฐพล​ อัคค​พันธุ์​</t>
  </si>
  <si>
    <t>ด.ชธนากร ไพสิทธิ์</t>
  </si>
  <si>
    <t>นาย.บุณยวัทน์ เทียนทอง</t>
  </si>
  <si>
    <t>ด.ญ. มินตรา ใจชอบงาม</t>
  </si>
  <si>
    <t>เด็กหญิง วรรษมน สุดศิลา</t>
  </si>
  <si>
    <t>น.ส. อัญมณี เพชรพันธ์</t>
  </si>
  <si>
    <t>ด.ช.ยศนันท์ ไม้น่วม</t>
  </si>
  <si>
    <t>ด.ญ.สุพรรณหงส์ กว้างขวาง</t>
  </si>
  <si>
    <t>ด.ญ.ภัคธีมา​ แสนสุข</t>
  </si>
  <si>
    <t>ด.ช วรทัต จำนง</t>
  </si>
  <si>
    <t>ธเนศ สุวรรณคำ</t>
  </si>
  <si>
    <t>มนัสวี ทรงฤทธิ์</t>
  </si>
  <si>
    <t>เด็กหญิง วสุนันท์ รักน้ำหิน</t>
  </si>
  <si>
    <t>ด.ญ.พิณพร ทะวัน</t>
  </si>
  <si>
    <t>นาย วาคิน พวงสมบัติ</t>
  </si>
  <si>
    <t>นางสาวน้ำฝน สุโทสา</t>
  </si>
  <si>
    <t>เด็กชายเมธานันท์ เศษบุบผา</t>
  </si>
  <si>
    <t>ด.ช.ศุภวิชญ์ กิจประยูร</t>
  </si>
  <si>
    <t>ด.ช. ศรุต จันหอม</t>
  </si>
  <si>
    <t>หรรษาเกมภาษาไทย</t>
  </si>
  <si>
    <t>รัฐพล งอกขาว</t>
  </si>
  <si>
    <t>นายกฤตเมธ พาเจริญ</t>
  </si>
  <si>
    <t>นาย ศักรินทร์ กองกะมุด</t>
  </si>
  <si>
    <t>ด.ญ.ศุภรัตน์ กองกะมุด</t>
  </si>
  <si>
    <t>ด.ช.สิวภพ​ บุตรแก้ว</t>
  </si>
  <si>
    <t>ด.ญ. ศศินันท์ บุกพันธ์</t>
  </si>
  <si>
    <t>นาย วุฒิเดช ใจสมัคร</t>
  </si>
  <si>
    <t xml:space="preserve">นาย​นรินทร์​ ตระกูล​รัมย์ </t>
  </si>
  <si>
    <t>ด.ช.ธนธรณ์  มั่นการค้า</t>
  </si>
  <si>
    <t>นายวีรยุทธ หมอโอสถ</t>
  </si>
  <si>
    <t>นายกิตติศักดิ์ แคนมืด</t>
  </si>
  <si>
    <t>วิทยาศาสตร์น่ารู้</t>
  </si>
  <si>
    <t>เด็กชายธัญวัฒน์ โคตรสมบัติ</t>
  </si>
  <si>
    <t>เวทคณิต</t>
  </si>
  <si>
    <t>นายกฤษณะ สืบสิงห์</t>
  </si>
  <si>
    <t>ด.ช.พลกฤต วิประเสริฐ</t>
  </si>
  <si>
    <t>เด็กชายอัครวิทย์ สามงามเคน</t>
  </si>
  <si>
    <t xml:space="preserve">นางสาว วิภาวรรณ์ สิทธิศักดิ์ </t>
  </si>
  <si>
    <t>นายภัคธร เหลือสิน</t>
  </si>
  <si>
    <t>ด.ช. เมธาวี  ศรีม่วง</t>
  </si>
  <si>
    <t>ด.ช.ศุภกร. ทองเชื้อ</t>
  </si>
  <si>
    <t>ด.ช.สุทธิพงศ์ อยู่ครบ</t>
  </si>
  <si>
    <t>เด็กชายจิรภัทร ศรีจันทร์</t>
  </si>
  <si>
    <t>เด็กหญิงมนัญชยา ฉัตรมี</t>
  </si>
  <si>
    <t>นางสาว ณัฐณิชา สิงห์งาม</t>
  </si>
  <si>
    <t>นางสาว ขวัญพร ทะวัน</t>
  </si>
  <si>
    <t>ด.ญ.ดลดา โสนาพูน</t>
  </si>
  <si>
    <t>ด.ช.ณัฐพล  โสภา</t>
  </si>
  <si>
    <t>นางสาวอรนิชา ปิ่นพาณิชกุล</t>
  </si>
  <si>
    <t>ฐิติยา เสริฐวาสนา</t>
  </si>
  <si>
    <t xml:space="preserve">ด.ญ.อุมาพร พึ่งแดง </t>
  </si>
  <si>
    <t>ลีลาการปัก</t>
  </si>
  <si>
    <t>เด็กหญิงชัญญานันท์ แสงสวัสดิ์</t>
  </si>
  <si>
    <t>นางสาวจิฬาพร ธงชัย</t>
  </si>
  <si>
    <t>ธนวัฒน์ จาบถนอม</t>
  </si>
  <si>
    <t>นางสาววรรณภา​ แสงอรุณ</t>
  </si>
  <si>
    <t>ด.ญ.พิชญาฎา คงเพชรศักดิ์</t>
  </si>
  <si>
    <t>ด.ญ.ภัทราวดี​ ใยบัว</t>
  </si>
  <si>
    <t>ด.ช พัชรพล เชิดชู</t>
  </si>
  <si>
    <t>ด.ช.ธีรเกียรติ ไหลรินทร์</t>
  </si>
  <si>
    <t>พัทธ์ธีรา ขุนเทพ</t>
  </si>
  <si>
    <t>ด.ญ.ทิพย์วรรณ   บำรุง</t>
  </si>
  <si>
    <t>น.ส.ปรารถนา เมฆศรี</t>
  </si>
  <si>
    <t>ด.ญ ปานิตา พรมพิลา</t>
  </si>
  <si>
    <t>เด็กหญิงจินตนา แสงทอง</t>
  </si>
  <si>
    <t>ด.ช.ธีรภัทร แผลงดี</t>
  </si>
  <si>
    <t>นายฑิฆัมพันธุ์ ใหญ่สูงเนิน</t>
  </si>
  <si>
    <t>ด.ญ.นพรัตน์ เรืองสม</t>
  </si>
  <si>
    <t>ด.ช.ชญานนท์ คำสด</t>
  </si>
  <si>
    <t>ด.ช.นิต​ิภูมิ​ พุ่ม​เพ็ชร​</t>
  </si>
  <si>
    <t>นางสาวเกวลี สีเทา</t>
  </si>
  <si>
    <t>เด็กชายธนชิต แก้วพิลา</t>
  </si>
  <si>
    <t>ด.ญ.ขวัญข้าว แก้ววันทา</t>
  </si>
  <si>
    <t>ศิรภัสสร​ บุสาทิพย์​</t>
  </si>
  <si>
    <t>น.ส พรนภา ภู่พันชิต</t>
  </si>
  <si>
    <t>ด.ญ.​ ฌัชชา​ บุญ​มี​</t>
  </si>
  <si>
    <t>นาย ธนากร ภานะ</t>
  </si>
  <si>
    <t>นายศิงขร ลาภเกิด</t>
  </si>
  <si>
    <t>นายแทนคุณ ใจซือ</t>
  </si>
  <si>
    <t>ด.ญ.อโนมา บนปาก</t>
  </si>
  <si>
    <t>ด.ญ.ศศินิภา แย้มยิ้ม</t>
  </si>
  <si>
    <t>เด็กชายศุภวัฒน์   ม่วงขวัญ</t>
  </si>
  <si>
    <t>ด.ช.พรพิพัฒน์ บุญเขียว</t>
  </si>
  <si>
    <t>ด.ญ.จงกช รุ่งทิม</t>
  </si>
  <si>
    <t>นส.วาสนา เพ่งผล</t>
  </si>
  <si>
    <t>ด.ช. ชินาธิป สุภาษิต</t>
  </si>
  <si>
    <t>ด.ญ.อาทิตยา หมัดสมบูรณ์</t>
  </si>
  <si>
    <t>ด.ญ. เจนจิรา กาเผือก</t>
  </si>
  <si>
    <t>นพวิทย์ รอดฝุ่น</t>
  </si>
  <si>
    <t>ช.ด.อาทิตย์ เริ่มเจริญ</t>
  </si>
  <si>
    <t>ด.ญ.ทิพย์สุคนธ์ ศรีเอี่ยม</t>
  </si>
  <si>
    <t>ด.ญ.กนกวรรณ วรรณโกวิท</t>
  </si>
  <si>
    <t>ด.ชปกรณ์ แก้วบรรดิษฐ์</t>
  </si>
  <si>
    <t>ด.ญ.มนัสนันท์ เอี่ยมอุดม</t>
  </si>
  <si>
    <t>สุทิวัส เกิดผล</t>
  </si>
  <si>
    <t>ด.ญ.อาริศาสุขสำราญ</t>
  </si>
  <si>
    <t>ด.ญ.กฤษกัลยา แซ่เจ็ง</t>
  </si>
  <si>
    <t>น.ส.อารียา ธรรมเสนา</t>
  </si>
  <si>
    <t>เด็ก​ชาย​ศุภ​ฤกษ์​ บุญ​เกลี้ยง​</t>
  </si>
  <si>
    <t xml:space="preserve">นางสาวศศิวิมล  สุขพันธ์ </t>
  </si>
  <si>
    <t>ด.ญ.มีนา สถาพรพัธน์</t>
  </si>
  <si>
    <t>ด.ญ. สุนันทา ผุยเตชะ</t>
  </si>
  <si>
    <t>เด็กหญิง โชติกา กล่ำแสง</t>
  </si>
  <si>
    <t>ด.ญ.ชนัญธิดา​​มหานาค</t>
  </si>
  <si>
    <t>นางสาวนวพร เเสดงวุฒิ</t>
  </si>
  <si>
    <t>ด.ญ.เทพยุดา เชิดปรุ</t>
  </si>
  <si>
    <t>ด.ญ.รัตนาพร คุ้มพงษ์</t>
  </si>
  <si>
    <t>ด.ญ.โยษิตา  คูณพงษ์</t>
  </si>
  <si>
    <t>ด.ช ปฏิพล จั่นเพชร</t>
  </si>
  <si>
    <t>ด.ช.สิทธิชัย ทิพพิชัย</t>
  </si>
  <si>
    <t>ด.ญ.พัชรมน กุดนอก</t>
  </si>
  <si>
    <t>เด็กชายธนพงศ์ โพธิจักร์</t>
  </si>
  <si>
    <t>นางสาวพรทิพย์ ใจหาญ</t>
  </si>
  <si>
    <t>ด.ช  เอกกรินณ์ คล้ายสิทธิ์</t>
  </si>
  <si>
    <t>ด.ช.นนทกานต์ จันทร์สุวรรณ</t>
  </si>
  <si>
    <t>ด.ช.ชลสิทธิ์ นูพิมพ์</t>
  </si>
  <si>
    <t>ด.ญ.ณัฐธยาน์  รอดสัมฤทธิ์</t>
  </si>
  <si>
    <t>ด.ช.ณัฐพล​  โตแดง</t>
  </si>
  <si>
    <t>ด.ญ.สุธินี ช่อวิเชียร</t>
  </si>
  <si>
    <t>ด.ญ.จิรประภา คงโพธิ์น้อย</t>
  </si>
  <si>
    <t>ด.ญ. พรรณวษา บุญกมล</t>
  </si>
  <si>
    <t>นายนพรัตน์ น้ำมิฉาย</t>
  </si>
  <si>
    <t>เด็กหญิงสุภาพร ยกยศ</t>
  </si>
  <si>
    <t>นางสาวนันทา ยูรสงค์</t>
  </si>
  <si>
    <t>ด.ญ สุกัญญา แก้วกระจ่าง</t>
  </si>
  <si>
    <t>นายเกรียงศักดิ์ ยืนยิ่ง</t>
  </si>
  <si>
    <t>ด.ญ.วรรณนิสา สมบูรณ์</t>
  </si>
  <si>
    <t>ด.ญ.ภัทราพร ทิมะเณ</t>
  </si>
  <si>
    <t>ด.ช ธีรวัฒน์ รักเเดง</t>
  </si>
  <si>
    <t>นางสาวพิมรดา จันทร์มุก</t>
  </si>
  <si>
    <t>ดรนันท์ ธัญญาโภชน์</t>
  </si>
  <si>
    <t>นายภัคธร วรรณพ่อ</t>
  </si>
  <si>
    <t>นางสาวศิริกานต์ แสงช้าง</t>
  </si>
  <si>
    <t>ธีรพล แสงนิล</t>
  </si>
  <si>
    <t>ด.ช กัณฑพนธ์ สืบจากไม้</t>
  </si>
  <si>
    <t>ด.ญ.ประภัสสร เจนสมุทร์</t>
  </si>
  <si>
    <t>ด.ญ เมนิษา อุปนันท์</t>
  </si>
  <si>
    <t>น.ส.บุษยมาส เสือทุ่ง</t>
  </si>
  <si>
    <t>เด็กหญิงฟ้าใส​   โพสาราช</t>
  </si>
  <si>
    <t>ด.ช.ปวเรศ คงเจริญ</t>
  </si>
  <si>
    <t>ด.ญ.นริสา  ชูรัตน์</t>
  </si>
  <si>
    <t>นางสาวบุญสิตา จันทรา</t>
  </si>
  <si>
    <t>นางสาวณัฐฐาพร แจ่มทองหลาง</t>
  </si>
  <si>
    <t>เด็กหญิงกุลจิรา ปทุมานนท์</t>
  </si>
  <si>
    <t>น.ส.พิชชาภา ศรีเมือง</t>
  </si>
  <si>
    <t>ด.ญ.อริสรา บัวล้ำเลิศ</t>
  </si>
  <si>
    <t>ด.ช.ดณุกร นิ้มขาว</t>
  </si>
  <si>
    <t>นางสาวฐิติมา    นิลยไทร</t>
  </si>
  <si>
    <t>ด.ช.วาทิตโลหะนี</t>
  </si>
  <si>
    <t>นางสาวอินทิรา นามคำ</t>
  </si>
  <si>
    <t>นางสาว ปวีณา วิลาวงษ์</t>
  </si>
  <si>
    <t>เด็กหญิงขวัญฤดี  สมพันธ์</t>
  </si>
  <si>
    <t>ด.ช.ศรราม สพกลาง</t>
  </si>
  <si>
    <t>ธนพล คำลาย</t>
  </si>
  <si>
    <t>นางสาวกัญญาวีร์ รอดสุพรรณ์</t>
  </si>
  <si>
    <t>นางสาวปณัดดา พงษ์ตะวัน</t>
  </si>
  <si>
    <t>ด.ญ.ธนาภา อิ่มใจ</t>
  </si>
  <si>
    <t>ด.ช.ธศุภวัฒน์ วิบูลย์อรรถ</t>
  </si>
  <si>
    <t>ด.ญ.กรรวี กัลยา</t>
  </si>
  <si>
    <t>เด็กชาย ศรายุธ จิระวัทโธ</t>
  </si>
  <si>
    <t>เฮฮาภาษาไทย</t>
  </si>
  <si>
    <t>นายภูวนัตถ์ ขอจงสุข</t>
  </si>
  <si>
    <t>ด.ช วิเชียร ชื่นตา</t>
  </si>
  <si>
    <t>นายจิรายุ เกษสกุล</t>
  </si>
  <si>
    <t>สรัญวุฐิ์ ทิพย์ฉิมพลี</t>
  </si>
  <si>
    <t>นายพิทวัส จำนงค์</t>
  </si>
  <si>
    <t>นางสาวรัชนีกร คันธจันทร์</t>
  </si>
  <si>
    <t>สุจิรา เขาทอง</t>
  </si>
  <si>
    <t>นาวงสาวสุทธอร คงสุดี</t>
  </si>
  <si>
    <t>นางสาวปานตะวัน ขาวขำ</t>
  </si>
  <si>
    <t>ด.ญ.มัตติกาล เเสงขวา</t>
  </si>
  <si>
    <t>วชิระเสนปาน</t>
  </si>
  <si>
    <t>นาย ปฏิธาน สุดศิลา</t>
  </si>
  <si>
    <t>ด.ช.วายุภักดิ์​  เหลืองประสิทธิ์</t>
  </si>
  <si>
    <t>นส.​สุภา​กาญจน์​ แสง​ทอง​</t>
  </si>
  <si>
    <t>เด็กหญิงศศิณา สมบุญศรี</t>
  </si>
  <si>
    <t>ด.ญ.พรชนก คงโต</t>
  </si>
  <si>
    <t>ด.ญ.ฉัตลดา จันทร์สว่าง</t>
  </si>
  <si>
    <t>เด็กชาย อดิศักดิ์ เสลานอก</t>
  </si>
  <si>
    <t>นางสาวณิชาภา สอนศรี</t>
  </si>
  <si>
    <t>นายรัชชานนท์ เทพนิมิตร</t>
  </si>
  <si>
    <t>ปฏิวัติ   หงษ์สีทอง</t>
  </si>
  <si>
    <t>ด.ญ ศศิกาล  เจริญทรง</t>
  </si>
  <si>
    <t>ด.ญ.ปริณดา กลิ่นฟุ้ง</t>
  </si>
  <si>
    <t>ด.ญ.กรกมล ศรีเจริญ</t>
  </si>
  <si>
    <t>ด.ญ.นารดา เเฮคำ</t>
  </si>
  <si>
    <t xml:space="preserve"> ด.ญ ฉัตรณภา จันทร์สว่าง</t>
  </si>
  <si>
    <t>น.ส.สายธาร ตาลาด</t>
  </si>
  <si>
    <t>นางสาวสุพัชชา มะณีวัน</t>
  </si>
  <si>
    <t>ด.ญ.ธนภรณ์ สุขเรือง</t>
  </si>
  <si>
    <t>นายธาดา ศรีสวัสดิ์</t>
  </si>
  <si>
    <t>ด.ญ.วรัญญา สุวรณเมธีกุล</t>
  </si>
  <si>
    <t>ด.ช.ณัฐภัทร เต่าทอง</t>
  </si>
  <si>
    <t>ด. ช. ธนศักดิ์ จารึกดี</t>
  </si>
  <si>
    <t>ด.ญ. อภิญญา ราชสีห์ภูมิ</t>
  </si>
  <si>
    <t>นานบารมี วงษ์เทศ</t>
  </si>
  <si>
    <t>เด็กหญิงอาริศา สุขสำราญ</t>
  </si>
  <si>
    <t>วรวุธ พิษงูเหลือม</t>
  </si>
  <si>
    <t>น.ส.บุณฑริกา บุญสนธิ์</t>
  </si>
  <si>
    <t>นาย​ เพชรอนันต์​ บุตร​รัตน์​</t>
  </si>
  <si>
    <t>ด.ญ.ปริญรดา ฉายโรจนกุล</t>
  </si>
  <si>
    <t>ด.ญ.ระติรส นุชศิลา</t>
  </si>
  <si>
    <t>ด.ญ.ทิพย์ภาวรรณ วิรัญจะ</t>
  </si>
  <si>
    <t>ธันยารัตน์ สีอ่อน</t>
  </si>
  <si>
    <t>ด.ญ.ภัทรธิดา ลามคาญ</t>
  </si>
  <si>
    <t>ด.ญ.ศศิกานต์ แจ่มคล้าย</t>
  </si>
  <si>
    <t>D.I.Y. by นริศรา</t>
  </si>
  <si>
    <t>ด.ช.พิชชากร เมินสูงเนิน</t>
  </si>
  <si>
    <t>ด.ญ.สุชานุช ริมปิรังษี</t>
  </si>
  <si>
    <t>ด.ช.อิทธิพงษ์ สว่างแจ้ง</t>
  </si>
  <si>
    <t>ด.ญนลินนิภาโอเจริญ</t>
  </si>
  <si>
    <t>ด. ญศิริพร เทิดคีรีธรรม</t>
  </si>
  <si>
    <t>ด.ช.เนติธร จันทร์จำปา</t>
  </si>
  <si>
    <t>นายธีระพล แปขุนทด</t>
  </si>
  <si>
    <t>นส.ณัฐกฤตา  เซ็นมาน</t>
  </si>
  <si>
    <t>ด.ชปาณรวัตร สายสุด</t>
  </si>
  <si>
    <t>ด.ช.กิตติภณ เสือเพียร</t>
  </si>
  <si>
    <t>นางสาวมนัสนันท์ ประกิระสา</t>
  </si>
  <si>
    <t>นางสาวพัชรา บังศรี</t>
  </si>
  <si>
    <t>ด.ช ทักษดนย์ ทองละมุล</t>
  </si>
  <si>
    <t>ภัทราพร​  หิรัญ​รัตน์​</t>
  </si>
  <si>
    <t>นางสาวสุภัสสรา ฉิมแฉ่ง</t>
  </si>
  <si>
    <t>ธีทัต​ มณี​ภัค​โภค​ิ​น</t>
  </si>
  <si>
    <t>ด.ญ.ปัณฑารีย์บุญชู</t>
  </si>
  <si>
    <t>ด.ชฐิรวัฒน์ จิตพยัค</t>
  </si>
  <si>
    <t>ด.ช.ธนกฤต รุ่งเรือง</t>
  </si>
  <si>
    <t>นางสาว ศรัชชา จำปาเทศ</t>
  </si>
  <si>
    <t>ด.ช.ธีรชัย ปะติตัง</t>
  </si>
  <si>
    <t>นางสาวนันทิชา โกวิทยาพันธุ์</t>
  </si>
  <si>
    <t>ด.ช.เทพอัศวิน จันทร์อำไพ</t>
  </si>
  <si>
    <t>นางสาว นลินทิพย์ ชาญกล้า</t>
  </si>
  <si>
    <t>สุพัชรี สมสมัย</t>
  </si>
  <si>
    <t>นางสาวชมพูนุช สีสันงาม</t>
  </si>
  <si>
    <t>นางสาวพิรยา  คูพระคุณ</t>
  </si>
  <si>
    <t>นส.ชนาธินาถ​ เพชรอยู่</t>
  </si>
  <si>
    <t>นายสิน พุทธมาตย์</t>
  </si>
  <si>
    <t>เด็กหญิงพรวิภา กองธรรม</t>
  </si>
  <si>
    <t>ด.ช.ธีระวัฒน์ กุลานุวัติ</t>
  </si>
  <si>
    <t>ธนกฤษ  สุ่ยหล้า</t>
  </si>
  <si>
    <t>ด.ญ.วรัญญา สุวรรณเมธีกุล</t>
  </si>
  <si>
    <t>ด.ญ.ณัชชา โสภา</t>
  </si>
  <si>
    <t>ด.ญมันทิรา ทิมา</t>
  </si>
  <si>
    <t>ด.ญ. ลักษิกา เอกธนสุวรรณ</t>
  </si>
  <si>
    <t>ด.ช.วรเมธ ทรงวิชา</t>
  </si>
  <si>
    <t>นาย สุนิธิ เข่งสมุทร</t>
  </si>
  <si>
    <t>นาย ฤทธิชัย ประจักษ์</t>
  </si>
  <si>
    <t>นางสาวสุกัญญา ใจซื่อ</t>
  </si>
  <si>
    <t>นางสาว รัฐริญ อ่อนแสงงาม</t>
  </si>
  <si>
    <t>ด.ช อภิฒน์  มีเเวว</t>
  </si>
  <si>
    <t>นางสาวชลินดา ศรีสายหยุด</t>
  </si>
  <si>
    <t>ด.ญ.จันทิมา ชำนาญ</t>
  </si>
  <si>
    <t>ด.ช.วงศกร สื่อสัมพันธ์</t>
  </si>
  <si>
    <t>ด.ช.วัชรากรพันวงษา</t>
  </si>
  <si>
    <t>เด็กชายกัฎฎากรณ์ฤกษ์สินสาโรจน์</t>
  </si>
  <si>
    <t>ด.ญ.ชนัญธิดา แจ่มจำรัส</t>
  </si>
  <si>
    <t>ปิติบางเจริญสุข</t>
  </si>
  <si>
    <t>เด็กชายธนพันธ์ เรียมแสน</t>
  </si>
  <si>
    <t>ด.ญ วิรยา จวนแจ้ง</t>
  </si>
  <si>
    <t>ด.ช นันทกร ศรีบุตร</t>
  </si>
  <si>
    <t>น.ส.ปุณณมาส นาคูณ</t>
  </si>
  <si>
    <t>ด.ญ.รุ่งนภา รานรินทร์</t>
  </si>
  <si>
    <t>อรประภา แก้วยงค์ผาง</t>
  </si>
  <si>
    <t>ด.ญ.ลักษณ์พร ชวิศาทวีพัฒน์</t>
  </si>
  <si>
    <t>เด็กชายนรบดี​ บุญสอด</t>
  </si>
  <si>
    <t>นางสาวจริยาภรณ์ ภูนุภา</t>
  </si>
  <si>
    <t>นาย อนวัช จิตรสวัสดิ์</t>
  </si>
  <si>
    <t>นางสาวศิริพัช ราสีมิน</t>
  </si>
  <si>
    <t>ธนกฤต เเสงขวา</t>
  </si>
  <si>
    <t>นางสาวธนภรณ์ รัตติกาลชลากร</t>
  </si>
  <si>
    <t>ด.ญ.อพิมล ทองดี</t>
  </si>
  <si>
    <t>ด.ญ.สุนารี  ขำอ่อน</t>
  </si>
  <si>
    <t>นางสาวประภัสสร ดุลยสันทัดชัย</t>
  </si>
  <si>
    <t>นางสาวนฤมล แก่นดี</t>
  </si>
  <si>
    <t>นางสาว พัชร์ลดา ประกอบผล</t>
  </si>
  <si>
    <t>ด.ช.ปวีณ์ เทพาลุน</t>
  </si>
  <si>
    <t>น.ส สาธิกา พรมรักษา</t>
  </si>
  <si>
    <t>นางสาวสิรินทิพย์  คนตรง</t>
  </si>
  <si>
    <t>นส.ปราณปรียา อุทโท</t>
  </si>
  <si>
    <t>ด.ญ.วริศรา รุ่งแสง</t>
  </si>
  <si>
    <t>นางสาวชลธิชา บุญมี</t>
  </si>
  <si>
    <t>นายธงชัย นุชรักษา</t>
  </si>
  <si>
    <t>นางสาวคัมภีรพรรณ เจริญสุข</t>
  </si>
  <si>
    <t>น.ส.ชลมาศ สุขสงวน</t>
  </si>
  <si>
    <t>นายธีรชัย ทับทิม</t>
  </si>
  <si>
    <t>ด.ช.เมธินทร์ ราชสมบัติ</t>
  </si>
  <si>
    <t>นายภูวรินทร์ ศรีสมจักร์</t>
  </si>
  <si>
    <t>นายรุ่งเกียรติ มอญกระโทก</t>
  </si>
  <si>
    <t>นางสาวภัทราวดี วะนแย้ม</t>
  </si>
  <si>
    <t>สิรินทิพย์ ละมุด</t>
  </si>
  <si>
    <t>ึด.ญ.สุดารัตน์ น้อยหมอ</t>
  </si>
  <si>
    <t>ด.ญ.อภิชญา คุ้มทรัพย์</t>
  </si>
  <si>
    <t>ณัฏฐณิชา วงศ์ศรี</t>
  </si>
  <si>
    <t xml:space="preserve"> ด.ช.รณกร พร้อมสิ้น</t>
  </si>
  <si>
    <t>นายชลธิศ แจ่มจันทร์</t>
  </si>
  <si>
    <t>ด.ช. เศฏฐวุฒิ วิลับศรี</t>
  </si>
  <si>
    <t xml:space="preserve">ด.ช. ปฏิภัทร อ่อนน้อม </t>
  </si>
  <si>
    <t>ด.ช.ธนกร กล่ำเจริญ</t>
  </si>
  <si>
    <t>นางสาวอภิญญา อ่อนนอก</t>
  </si>
  <si>
    <t>ด.ญฐิติวรดา บุญมาก</t>
  </si>
  <si>
    <t>นางสาว ณันฐภัทร สุมี</t>
  </si>
  <si>
    <t>เด็กหญิงสุภาสินี​ โป๊ฟ้า</t>
  </si>
  <si>
    <t>ด.ช.วิศรุต เอี่ยมอาวรณ์</t>
  </si>
  <si>
    <t>ด.ช.ณปกรณ์ บุญนาค</t>
  </si>
  <si>
    <t>สรยุทธ สุวรรณศักดิ์</t>
  </si>
  <si>
    <t>ด.ช.นวนนท์     กองครี</t>
  </si>
  <si>
    <t>ด.ช. ชาญชัย พระเพ</t>
  </si>
  <si>
    <t>ด.ญกรรณิการ์​ ทองบุญ</t>
  </si>
  <si>
    <t>ด.ช นิติภูมิ อุ่นจิตร์</t>
  </si>
  <si>
    <t>นางสาว​รุ่งทิพย์​ ​บ​ำ​รุง​ศรี​</t>
  </si>
  <si>
    <t>ด.ญศุภณิตา นามสง่า</t>
  </si>
  <si>
    <t>ด.ญ พิมพิศา ประจงจัด</t>
  </si>
  <si>
    <t>ด.ช.อนุพงษ์ ศรีเมฆ</t>
  </si>
  <si>
    <t>เด็กหญิงจิดาภา วรบัณฑิต</t>
  </si>
  <si>
    <t>นาย เขษมศักดิ์ ชาวสมุทร</t>
  </si>
  <si>
    <t>เด็กหญิง ศศิกาญจน์  อำไพพิศ</t>
  </si>
  <si>
    <t>เด็กหญิง​ ปภาว​รินท์​ พันธ์​กกค้อ</t>
  </si>
  <si>
    <t>เด็กหญิงจุฬารัตน์ มังคลสูตร</t>
  </si>
  <si>
    <t>ด.ช.พีรณัฐวิน  ยอดสุข</t>
  </si>
  <si>
    <t>เด็กหญิง ณัฏฐณิชา บุญเรือง</t>
  </si>
  <si>
    <t>นาย สรายุทธ ทวีบุญ</t>
  </si>
  <si>
    <t>วิศรุต โพธิ์น้ำทรัพย์</t>
  </si>
  <si>
    <t>ด.ญ. ชลลดา ห่วงกลิ่น</t>
  </si>
  <si>
    <t>นาย วุฒิชัย สิงหนาท</t>
  </si>
  <si>
    <t>น.ส.อาทิตยา เงินแพทย์</t>
  </si>
  <si>
    <t>ด.ช.ณัฐวุฒิ ศรีดำ</t>
  </si>
  <si>
    <t>ด.ช.ศิบป์ธสัช เพ็ชรนิล</t>
  </si>
  <si>
    <t>เด็กชายธีรภัทร เวียงเงิน</t>
  </si>
  <si>
    <t>เด็กชายธำรงศักดิ์ พรมมาลา</t>
  </si>
  <si>
    <t>นางสาวศุภรดา แจ่มจำรัส</t>
  </si>
  <si>
    <t>นางสาววัลลภา สุดวิลัย</t>
  </si>
  <si>
    <t>นาย ณัฐกิตติ์ ช้างทอง</t>
  </si>
  <si>
    <t>ด.ญ.ณฐพร กลิ่นแก่นจันทร์</t>
  </si>
  <si>
    <t>ด.ช. อติวิชญ์ บุตรเลน</t>
  </si>
  <si>
    <t>ยุวเกษตรและนักพฤกษศาสตร์น้อย</t>
  </si>
  <si>
    <t>นายศิวัฒน์ ดีสีปาน</t>
  </si>
  <si>
    <t>ด.ญ.ฐิติ​ญา  สีระยศ</t>
  </si>
  <si>
    <t>น.ส.ชลลดา วิเศษกาญจนา</t>
  </si>
  <si>
    <t>นางสาวอภิชญา วงศ์รัตนมนตรี</t>
  </si>
  <si>
    <t>ด.ญ.กมลวารี ตุ้มทอง</t>
  </si>
  <si>
    <t>นานอรรถวิทย์ ค้าของ</t>
  </si>
  <si>
    <t>นางสาวเขมินทรา จุลทะศรี</t>
  </si>
  <si>
    <t>ซูโดกุ</t>
  </si>
  <si>
    <t>เด็กชายพุฒินันต์ บุญสม</t>
  </si>
  <si>
    <t>ด.ญ.ปาริชาติ ช่วงถึก</t>
  </si>
  <si>
    <t>เด็กหญิงกฤตพร แสนวัง</t>
  </si>
  <si>
    <t>เด็กชายญาณวรรธน์ วัจนไกรวิทย์</t>
  </si>
  <si>
    <t>สุขสันต์มุ่งอุทุม</t>
  </si>
  <si>
    <t>น.ส.จุฑามาศ ปัสสาสัย</t>
  </si>
  <si>
    <t>ลลิตา​ นันต๊ะเครือ</t>
  </si>
  <si>
    <t>นางสาวพิยดา ยางเครือ</t>
  </si>
  <si>
    <t>เด็กชายวรกนก ไทยสมบูรณ์</t>
  </si>
  <si>
    <t>To Be Number 1</t>
  </si>
  <si>
    <t>ด.ญ.ชโยชา เชื่อมชิต</t>
  </si>
  <si>
    <t>ด.ช.ณพล เตยอ่อน</t>
  </si>
  <si>
    <t>สุรชัย สมใจ</t>
  </si>
  <si>
    <t>ด.ญ.อรัชพร   วุฒิศักดิ์</t>
  </si>
  <si>
    <t>เด็กชายภูริ จุลกระเศียร</t>
  </si>
  <si>
    <t>ด.ช.ศุทธา​  ไชยสงค์</t>
  </si>
  <si>
    <t>ด.ช.นราวิชญ์ รดด้วง</t>
  </si>
  <si>
    <t>ศราวุฒิ ทองสมุทร</t>
  </si>
  <si>
    <t>ด.ช.ปณิธาน ทองลอง</t>
  </si>
  <si>
    <t>ทิวากร อินทร์เเสง</t>
  </si>
  <si>
    <t>ด.ญ​ แพรวา​ จันทะมิน</t>
  </si>
  <si>
    <t>ด.ญ.ภคพร กลิ่นอินทร์</t>
  </si>
  <si>
    <t>ด.ช ณัฐวุฒิ โสภณสนุกูล</t>
  </si>
  <si>
    <t>นางสาว มณฑกานต์ สุดกังวาน</t>
  </si>
  <si>
    <t>ด.ช.ภาณุเมศวร์ เกษสกุล</t>
  </si>
  <si>
    <t>ด.ช.พีรวิชญ์ พิมพ์จันทร์</t>
  </si>
  <si>
    <t>ด.ชอานันทน์ พิมสุวรรณ</t>
  </si>
  <si>
    <t>เด็กหญิง บุญญิสา ดิษฐ์นุ่ม</t>
  </si>
  <si>
    <t>นายปฏิภาณ ทองรัตน์</t>
  </si>
  <si>
    <t>เด็กชายจิรภัทร  ดาษดา</t>
  </si>
  <si>
    <t>ด.ญ สุพัฒตรา ขำเกิด</t>
  </si>
  <si>
    <t>ด.ช.กฤษฎ์นิพัทธ์ ศิริโพธิ์</t>
  </si>
  <si>
    <t>ด.ญ.ณฐกฤษธรณ์ ลี้จินดา</t>
  </si>
  <si>
    <t>น.ส ไอรดา มิตรมาตร</t>
  </si>
  <si>
    <t>เด็กชายวุฒิเดช ตะคำ</t>
  </si>
  <si>
    <t>ณัฐพล ไชยวงศ์วัฒนกุล</t>
  </si>
  <si>
    <t>ด.ญ.สุภาภรณ์ นาคศรี</t>
  </si>
  <si>
    <t>นายวรินทร์ นาราศรี</t>
  </si>
  <si>
    <t>ด.ญ.วรินรำไพ ระนาฏศิลป์</t>
  </si>
  <si>
    <t>ด.ช.ปัณณวิชญ์ หอมประเสริฐ์</t>
  </si>
  <si>
    <t>นางสาวจุฑารัตน์ เฉียงรอด</t>
  </si>
  <si>
    <t>นายอภิรักษ์ อัมพร</t>
  </si>
  <si>
    <t>ด.ช.ภูวดล​  รุ่งแจ้ง​</t>
  </si>
  <si>
    <t>ด.ช.จิรภัทร์ ตรีพาต</t>
  </si>
  <si>
    <t>ด.ญ.นิศารัตน์ กฤษณะรังสรรค์</t>
  </si>
  <si>
    <t>เด็กหญิงวัชราภรณ์ บัวขำ</t>
  </si>
  <si>
    <t>เด็กหญิงนพภัสสร​ ดีพลกรัง</t>
  </si>
  <si>
    <t>เด็กหญิง กนกพร ดวงจันทร์</t>
  </si>
  <si>
    <t>นาย พรเทพ เต่าทอง</t>
  </si>
  <si>
    <t>ด.ช.ธนบดี สรชาติ</t>
  </si>
  <si>
    <t>ด.ญ สุจิตรา หล้าสมบัติ</t>
  </si>
  <si>
    <t>อัมรินทร์ เนตรสว่าง</t>
  </si>
  <si>
    <t>ทิวา    นาคผุด</t>
  </si>
  <si>
    <t>ด.ช.อนันธชัย โรจน์อรุณ</t>
  </si>
  <si>
    <t>เด็กหญิงนภาพร ทรัพย์ยืนยง</t>
  </si>
  <si>
    <t>เด็กชายวัชระพล มาลาทอง</t>
  </si>
  <si>
    <t>ด.ญ.เจนจิรา ชูวาส</t>
  </si>
  <si>
    <t>A-MATH</t>
  </si>
  <si>
    <t>นาย จิรวัฒน์ ลํ้าเลิศจิรวงษ์</t>
  </si>
  <si>
    <t>ด.ญ.ณัฐพร เกตุเเก้ว</t>
  </si>
  <si>
    <t>นาย เมธา แต้มมณี</t>
  </si>
  <si>
    <t>เด็กหญิง จุฑารัตน์ ทะนารัมย์</t>
  </si>
  <si>
    <t>ด.ช อภิชัย  พึ่งเสือ</t>
  </si>
  <si>
    <t>ด.ข.ยศกร สอนน่วม</t>
  </si>
  <si>
    <t>ด.ชคุณานนท์ ป้องทัพไทย</t>
  </si>
  <si>
    <t>ด.ญ.ศิรินา ด้วงสำรวย</t>
  </si>
  <si>
    <t>อธิป ศรีคำ</t>
  </si>
  <si>
    <t>ด.ญ. ศิริพร พินิจรัมย์</t>
  </si>
  <si>
    <t>ด.ญ. ศิรประภา ศรีใส</t>
  </si>
  <si>
    <t>เด็กชาย อรุชา  เนตรเมือง</t>
  </si>
  <si>
    <t>เด็กชาย พลนัฐ อินทรธรรมา</t>
  </si>
  <si>
    <t>นาย รัฐนันท์ วรธรรม</t>
  </si>
  <si>
    <t>เด็กชายกฤชพล ศรีประจันทร์</t>
  </si>
  <si>
    <t>นายสุรเชษฐ์ วงศานนท์</t>
  </si>
  <si>
    <t>ด.ญ. ปนัดดา พึ่งศิลป์</t>
  </si>
  <si>
    <t>นางสาว รัตนาภรณ์ จิตตะคาม</t>
  </si>
  <si>
    <t>นางสาวณัฐชา เชื้อปัญญา</t>
  </si>
  <si>
    <t>นางสาว อาภัสรา เจริญสุข</t>
  </si>
  <si>
    <t>นางสาว ณัฏฐณิชา วรรณนิยมม</t>
  </si>
  <si>
    <t>ด.ญอ้อมขวัญ​ ขุนอินทร์</t>
  </si>
  <si>
    <t>ด.ญ.ขจีวรรณ ศูนย์ผล</t>
  </si>
  <si>
    <t>ด.ญ.สลิทิพย์ บำรุง</t>
  </si>
  <si>
    <t>สุขภาพดีชีวีเป็นสุข</t>
  </si>
  <si>
    <t>นาย นัตธพงษ์ วงค์สุวรรณ์</t>
  </si>
  <si>
    <t>นางสาว ธนพร สุทธิโสม</t>
  </si>
  <si>
    <t>นาฎลีลา</t>
  </si>
  <si>
    <t>นายนวพล บุญง</t>
  </si>
  <si>
    <t>นาย สถาพร. ยุ้ยประยูร</t>
  </si>
  <si>
    <t>ด.ช. ชวิศ จันทร์ศิริ</t>
  </si>
  <si>
    <t>เด็กชายวรภพ ทองอ้ม</t>
  </si>
  <si>
    <t>ด.ช.นฤภัทร โพธิ์ร์ตน์</t>
  </si>
  <si>
    <t>ด.ช.อดิศร พุฒแจ่ม</t>
  </si>
  <si>
    <t>ด.ญ.สุภาพร ศึกษาการ</t>
  </si>
  <si>
    <t>ด.ช.ทัตดนัย อาจธานี</t>
  </si>
  <si>
    <t>ด.ช.วสิน โอชารส</t>
  </si>
  <si>
    <t>ด.ช พรพิพัฒน์ จันทร์ศรี</t>
  </si>
  <si>
    <t>นาย.พชรพล จันมาต</t>
  </si>
  <si>
    <t>เด็กชายศุทธสิน สุ่นปุย</t>
  </si>
  <si>
    <t>ด.ญ.นิศารัตน์  กฤษณะรังสรรค์</t>
  </si>
  <si>
    <t>ด.ช.วรายุส์ มีคุณ</t>
  </si>
  <si>
    <t>ด.ช.ณรงค์ฤทธิ์ โพธิ์เอี่ยม</t>
  </si>
  <si>
    <t>ด.ช ปฏิภาณ จั่นเพชร</t>
  </si>
  <si>
    <t>สิตานันท์ แดงเชย</t>
  </si>
  <si>
    <t>นายภานุพงษ์ คงเจริญ</t>
  </si>
  <si>
    <t>นางสาวณัฐนรี วงษ์ภู่งาม</t>
  </si>
  <si>
    <t>เด็กหญิง พนิดา วิฑูรย์</t>
  </si>
  <si>
    <t>เด็กชาย สุธินันท์ สยาคำ</t>
  </si>
  <si>
    <t>ด.ญ​สมิตตานันท์​ จันทร์​กระจ่า​ง​</t>
  </si>
  <si>
    <t>ด.ญ.ศิรินทิพย์​ แย้มอุ่ม</t>
  </si>
  <si>
    <t>ภูผา ศรีสร้างคอม</t>
  </si>
  <si>
    <t>ด.ช.อติเทพ   แพงผา</t>
  </si>
  <si>
    <t>เด็กหญิงอรุณพร เพชรยอด</t>
  </si>
  <si>
    <t>นาวสาวสุกัญญา แย้มเสนาะ</t>
  </si>
  <si>
    <t>ธิดารัตน์ พงษ์ขยัน</t>
  </si>
  <si>
    <t>ด.ช.สุวิชา แย้มอาภา</t>
  </si>
  <si>
    <t>นางสาวจิระวรรณ ทิประโชค</t>
  </si>
  <si>
    <t>น.ส.ศิรินันท์ สรชาติ</t>
  </si>
  <si>
    <t>ภาษาพาสาร</t>
  </si>
  <si>
    <t>จักริน ภัทรพสุกุล</t>
  </si>
  <si>
    <t>ด.ช.อานุภาพ โห้รอด</t>
  </si>
  <si>
    <t>ด ญ อัจฉริยา สุขประเสริฐ</t>
  </si>
  <si>
    <t>นายธนากร กองเจริญ</t>
  </si>
  <si>
    <t>เด็กชาย วัชระพล มาลาทอง</t>
  </si>
  <si>
    <t>เด็กหญิงศศิวิมล กรนุ่ม</t>
  </si>
  <si>
    <t>นาย รัชชานนท์ รุ่งแจ้ง</t>
  </si>
  <si>
    <t>เด็กชาย ชิโณศรณ์ พลโยธา</t>
  </si>
  <si>
    <t>นาย เดชณรงค์ เนตรพริ้ง</t>
  </si>
  <si>
    <t>ด.ญ.ศุภรดา  สุโพธิ์ฤทธิ์</t>
  </si>
  <si>
    <t>เด็กชายเกรียงไกร ชูคำ</t>
  </si>
  <si>
    <t>ด.ญ.ศิรประภา เครือหงส์</t>
  </si>
  <si>
    <t>ด.ญ ศศิภา นิ่มนวล</t>
  </si>
  <si>
    <t>เด็กชายธีร์กวิน สารามา</t>
  </si>
  <si>
    <t>ด.ชพชรพล เต่าทอง</t>
  </si>
  <si>
    <t>นางสาวสุนันทา เกียรติอภิเดช</t>
  </si>
  <si>
    <t>ด.ญ.จีระนันท์ ใจหมั่น</t>
  </si>
  <si>
    <t>ด.ญ.ณัฐรัตน์ เมฆมล</t>
  </si>
  <si>
    <t>นางสาวชนม์นิภา ชินคำ</t>
  </si>
  <si>
    <t>นางสาวแพรวา พลูทวี</t>
  </si>
  <si>
    <t>ด.ญ.ณัฐริกา  พึ่งรอด</t>
  </si>
  <si>
    <t>นางสาวอรนุช เกษโร</t>
  </si>
  <si>
    <t>ด.ญ.มนัสนันท์  เจริญ</t>
  </si>
  <si>
    <t>นิตยา อรดี</t>
  </si>
  <si>
    <t>เด็กหญิงเพชรชมภู สุขพันธ์</t>
  </si>
  <si>
    <t>นางสาว สิรินทรา ผมวิเศษ</t>
  </si>
  <si>
    <t>นายศรายุทธ กรนุ่ม</t>
  </si>
  <si>
    <t>เด็กชายนนทกรกานต์ คำสุวรรณ</t>
  </si>
  <si>
    <t>นาย ชินธันย์ วีระธนะสิทธิ์</t>
  </si>
  <si>
    <t>กฤษณะ ถาวรศักดิ์</t>
  </si>
  <si>
    <t>ด.ช.คิรากร มนตรีวิทยา</t>
  </si>
  <si>
    <t>เด็กหญิงณัชชา จันทร์งาม</t>
  </si>
  <si>
    <t>เด็กชายพัทรดนย์ แสงทองแดง</t>
  </si>
  <si>
    <t>เด็กชายกิตติโชติ อ่อนกอ</t>
  </si>
  <si>
    <t>ด.ชพชร เอี่ยมสุวรรณ์</t>
  </si>
  <si>
    <t>สืบค้น เพิ่มพูนปัญญา</t>
  </si>
  <si>
    <t>นายสหรัถ สารเพชร</t>
  </si>
  <si>
    <t>น.ส.อินทิรา วัจนา</t>
  </si>
  <si>
    <t>นางสาวอัญมณี เพชรพันธ์</t>
  </si>
  <si>
    <t>นายทัตพงศ์ แจ้งสามสี</t>
  </si>
  <si>
    <t>ด.ช.ธีระวิทย์ โคผดง</t>
  </si>
  <si>
    <t>ด.ช.ทัชพล กาบุญยม</t>
  </si>
  <si>
    <t>นางสาว ศรัณญภัทร ศิริวัน</t>
  </si>
  <si>
    <t>เด็กชายนพวิชญ์  ทองมาก</t>
  </si>
  <si>
    <t>วัชรินทร์  พันธโคตร</t>
  </si>
  <si>
    <t>นายสุรสิทธิ์ หลงผดุง</t>
  </si>
  <si>
    <t>ด.ช.ภานุพงศ์ ยวงลำใย</t>
  </si>
  <si>
    <t>ด.ช.รัชพล หวันนั้อย</t>
  </si>
  <si>
    <t>เด็กชายศุภากร  บุญธรรม</t>
  </si>
  <si>
    <t>นางสาว เขมมิกา นุ้ยจันทร์</t>
  </si>
  <si>
    <t>นางสาว ชาลิสา อิ่มสำราญ</t>
  </si>
  <si>
    <t>น.ส.อริสรา พยัคฆ์มีธรรม</t>
  </si>
  <si>
    <t>น.ส.จุฬาลักษณ์ สุขีเพียร</t>
  </si>
  <si>
    <t>นายจักรพรรดิ์ โพธิ์ผลิ</t>
  </si>
  <si>
    <t>ชลิฎาภา ฤทธิ์วิชัย</t>
  </si>
  <si>
    <t>มินทร์ลดา พณิชวงศ์ปรีชา</t>
  </si>
  <si>
    <t>ทิพวรรณ สั่งจ้อย</t>
  </si>
  <si>
    <t>ด.ช.อภิชาติ สิทธิวงค์</t>
  </si>
  <si>
    <t>นาย ดนุพล ศรีกวนชา</t>
  </si>
  <si>
    <t>นางสาวฉัตรศิรินทร์ แจ้งอรุณ</t>
  </si>
  <si>
    <t>ด.ช. วัจทิรพงศ์​ พูลศิริกิจ</t>
  </si>
  <si>
    <t>ด.ช.พิตตินันท์ เพียรดี</t>
  </si>
  <si>
    <t>ด.ชปิยพัณน์.   ด้วงสงค์</t>
  </si>
  <si>
    <t>นางสาว สุชานันท์ นวลเป็นใย</t>
  </si>
  <si>
    <t>ด.ช.รัฐภูมิ วงค์พรหม</t>
  </si>
  <si>
    <t>บูรพา ประกอบผล</t>
  </si>
  <si>
    <t>เด็กหญิงวิภารัตน์   ช่างกลึงดี</t>
  </si>
  <si>
    <t>ธีรภัทร วงศ์ดี</t>
  </si>
  <si>
    <t>ด.ช.รัฐภูมิ ราชวงศ์</t>
  </si>
  <si>
    <t>ด.ญ.ณัฐธิดา เกตุทอง</t>
  </si>
  <si>
    <t>นางสาวมนัสนันท์ กิจไพศาลศิลป์</t>
  </si>
  <si>
    <t>นาย สิทธิโชค สีดาชมภู</t>
  </si>
  <si>
    <t>น.สศิริวรรณ กิ่งจันมน</t>
  </si>
  <si>
    <t>นส.วรกานต์ พระโฉม</t>
  </si>
  <si>
    <t>ด.ญนลินนิภา​ โอเจริญ​</t>
  </si>
  <si>
    <t>เด็กชายพลพิพัฒน์ ศรีรัตนะ</t>
  </si>
  <si>
    <t>ด.ช.พีรภัทร บุญชู</t>
  </si>
  <si>
    <t>ด.ช.ชัชฤทธิ์  ศรีสกุลไทย</t>
  </si>
  <si>
    <t>บุตรศยพล เขี้ยวงา</t>
  </si>
  <si>
    <t>นางสาวสมฤทัย สังข์สมศักดิ์</t>
  </si>
  <si>
    <t>มนัสวี</t>
  </si>
  <si>
    <t>นาย ธนพล พรหมประเสริฐ</t>
  </si>
  <si>
    <t>ปาณิศา กลิ่นหอม</t>
  </si>
  <si>
    <t>เด็กหญิงพรวลัย เลิศศิริสวัสดิ์</t>
  </si>
  <si>
    <t>นาย กวีวัฒน์ ฤกษ์งาม</t>
  </si>
  <si>
    <t>นายวิศรุต เสริฐพรรนึก</t>
  </si>
  <si>
    <t>นายณัฐนันท์ วังสอง</t>
  </si>
  <si>
    <t>ด.ช.อิทธิเดช น้อยประศรี</t>
  </si>
  <si>
    <t>นางสาว กุมารีรัตน์ เเก้วทอง</t>
  </si>
  <si>
    <t>นางสาว วทันยา เจริญเขต</t>
  </si>
  <si>
    <t>นางสาว สโรชา สุขมาก</t>
  </si>
  <si>
    <t>เด็กหญิงณัฐพร ตั้งสมสุข</t>
  </si>
  <si>
    <t>ด.ช รัฐภูมิ ทองงาม</t>
  </si>
  <si>
    <t>นางสาวจูน พาวงศ์</t>
  </si>
  <si>
    <t>ด.ช.ต้นเทียน แสงทองย้อย</t>
  </si>
  <si>
    <t>ด.ช.พงศกร ณ นคร</t>
  </si>
  <si>
    <t>ด.ช.ศิว้ฒน์ กลั่นแก้ว</t>
  </si>
  <si>
    <t>นางสาว อัญชนา ทิพย์เสถียร</t>
  </si>
  <si>
    <t>นาย ชลชาติ สร้อยพา</t>
  </si>
  <si>
    <t>นางสาวชลธิชา มาเเดง</t>
  </si>
  <si>
    <t>นายพิริยะพัฒน์ สระเก้า</t>
  </si>
  <si>
    <t>นางสาว กัญญารัตน์ จิตรสวัสดิ์</t>
  </si>
  <si>
    <t>ด.ช.ขจรเกียรติ ศรีชัยคำ</t>
  </si>
  <si>
    <t>ด.ช. พัชรพล วันดีวงศ์</t>
  </si>
  <si>
    <t>นางสาว อลิสดา สว่างสุข</t>
  </si>
  <si>
    <t>นาย จักรแก้ว พันธวงค์</t>
  </si>
  <si>
    <t>เด็กหญิงนิตญา จิตต์สุข</t>
  </si>
  <si>
    <t>ด.ญ.ปิยะฉัตร ดีสีปาน</t>
  </si>
  <si>
    <t>นางสาวกัญญารัตน์ แสงเพ็ชร</t>
  </si>
  <si>
    <t>นางสาว ฝนทิพย์ สวนทอง</t>
  </si>
  <si>
    <t>เด็กหญิงชนิสรา ดีเสมอ</t>
  </si>
  <si>
    <t>ธนพล สังเวียน</t>
  </si>
  <si>
    <t>ด.ช.อภิวัฒน์ แสงพริ้ง</t>
  </si>
  <si>
    <t>นางสาว รุ่งนภา ป่าขมิ้น</t>
  </si>
  <si>
    <t>นางสาววิภาภรณ์ ยอดแก้ว</t>
  </si>
  <si>
    <t>นางสาว ดวงฤทัย สุขกูล</t>
  </si>
  <si>
    <t>นางสาวโศภิตา ดอนไม้เยาว์</t>
  </si>
  <si>
    <t>ด.ญ.พรลภัส พวงทอง</t>
  </si>
  <si>
    <t>ด.ญ ปิยะดา จันทรา</t>
  </si>
  <si>
    <t>นายพิธาดา อุ่นเจริญ</t>
  </si>
  <si>
    <t>เด็กหญิง พิมญาดา ทิพย์ปลูก</t>
  </si>
  <si>
    <t>เด็กชายชานนท์ เเก้วเขียวงาม</t>
  </si>
  <si>
    <t>ด.ช.ณัฐวุฒิ มีมา</t>
  </si>
  <si>
    <t>นายภัทรพงศ์​  ศรีจันทร์</t>
  </si>
  <si>
    <t>เด็กชายศรายุทธ จันทรา</t>
  </si>
  <si>
    <t>นาย ธนัตชา ชื่นแช่ม</t>
  </si>
  <si>
    <t>เด็กหญิงฉวีวรรณ ศรีแสงจันทร์</t>
  </si>
  <si>
    <t>ด.ญ.เสาวภา สุขประวัติ</t>
  </si>
  <si>
    <t>นาย ชลธาร สาลีทอง</t>
  </si>
  <si>
    <t>นางสาว โสภิตา ปัญญายุทโธ</t>
  </si>
  <si>
    <t>นาวสาวธารพระพร คิดการ</t>
  </si>
  <si>
    <t>เด็กหญิง​ชา​ริ​ศา	สอนจันทร์​</t>
  </si>
  <si>
    <t>ด.ช.ศาสตรา สิงนิสัย</t>
  </si>
  <si>
    <t>นางสาวขวัญชนก สารเสส</t>
  </si>
  <si>
    <t>ด.ญ.พีรยา แซ่ลิ้ม</t>
  </si>
  <si>
    <t>ด.ญ.โสภิตนภา พุกเจริญ</t>
  </si>
  <si>
    <t>ด.ญ.ศิริพร บุญมา</t>
  </si>
  <si>
    <t>เด็กชาย พันธวัศ กตัญญสูตร์</t>
  </si>
  <si>
    <t>ด.ญ.ชลทิชา เเสนโกฎิ</t>
  </si>
  <si>
    <t>ด.ญ.ปิยปาณ จันทะชิต</t>
  </si>
  <si>
    <t>เด็กหญิงจิรัชยา พละชัย</t>
  </si>
  <si>
    <t>ด.ญ.มันทนา ไกรถาวร</t>
  </si>
  <si>
    <t>ด.ญ.ฝนทิพย์ รัตนวงค์</t>
  </si>
  <si>
    <t>นางสาวปริศนา สุดแสง</t>
  </si>
  <si>
    <t>ด.ญ ปิ่นจุฑา ถมใย</t>
  </si>
  <si>
    <t>ด.ช.ทินภัทร อุดมศรี</t>
  </si>
  <si>
    <t>นาย กฤษดา ชูชื่น</t>
  </si>
  <si>
    <t>นายพรสวรรค์ จันโทรัตน์</t>
  </si>
  <si>
    <t>ด.ช.ภูริพัฒน์ ตะละนะ</t>
  </si>
  <si>
    <t>ด.ญ.คัคนัมพร เหล่าเจริญ</t>
  </si>
  <si>
    <t>ด.ช.วัชระ กลิ่นชื่น</t>
  </si>
  <si>
    <t>เด็กหญิงสุมลทิพย์ พุฒแจ่ม</t>
  </si>
  <si>
    <t>ด.ญ.กัลยา ตี๋</t>
  </si>
  <si>
    <t>ด.ญ.อรุณรัตน์  ผิวปลั่ง</t>
  </si>
  <si>
    <t>เด็กหญิงขวัญเกตน์สิรี ลี้จินดา</t>
  </si>
  <si>
    <t>นายศุภกร เหมือนทับ</t>
  </si>
  <si>
    <t>Oasis club</t>
  </si>
  <si>
    <t>เด็กชายธีพล โสภา</t>
  </si>
  <si>
    <t>นายสุชาครีส์ จันทร์สถิตย์</t>
  </si>
  <si>
    <t>นางสาวมนต์ธารา สรชาติ</t>
  </si>
  <si>
    <t>นายภัทราวุธ ละอออ่อน</t>
  </si>
  <si>
    <t>นางสาวอนัญญา กล้าหาญ</t>
  </si>
  <si>
    <t>ด.ญ.วิญาดา ศรีโสภา</t>
  </si>
  <si>
    <t>นาย ทรัพย์สิน เจริญสุข</t>
  </si>
  <si>
    <t>นางสาว สุปรียา  แซ่แต้</t>
  </si>
  <si>
    <t>นายกิตติภพ หาญเมือง</t>
  </si>
  <si>
    <t>นายกรวิชญ์ ประกอบพร</t>
  </si>
  <si>
    <t>ด.ช.กรวิชญ์ ยวงอินแปลง</t>
  </si>
  <si>
    <t>นายจตุโชค สีสันจารย์</t>
  </si>
  <si>
    <t>กฤษฎา กระเเสร์กลิ่น</t>
  </si>
  <si>
    <t>เด็กหญิงอมลวรรณ  เล็กเลอสินธุ์</t>
  </si>
  <si>
    <t>นาย สมชาติ พูลสวัสดิ์</t>
  </si>
  <si>
    <t>ด.ช.พรพนิต สุธาอัด</t>
  </si>
  <si>
    <t>ด.ญ.ปุณยาพร น้อยเกตุ</t>
  </si>
  <si>
    <t>ปาลิตา เกษนอก</t>
  </si>
  <si>
    <t>ด.ช.ศุภกิจ อินปฐม</t>
  </si>
  <si>
    <t>นายเอกพล สังข์ทอง</t>
  </si>
  <si>
    <t>ดชวิสนุณ์    ผาพรหม</t>
  </si>
  <si>
    <t>นางสาวปาริชาติ​ เนตร์น้อย</t>
  </si>
  <si>
    <t>ด.ญ เมธาวี  ปรีชม</t>
  </si>
  <si>
    <t>ด.ญ.รมิตา จั่นเอี้ยง</t>
  </si>
  <si>
    <t>กองทอง เชื่อมทอง</t>
  </si>
  <si>
    <t>ด.ช.กันต์ธีร์ คงดี</t>
  </si>
  <si>
    <t>ด.ช.สิทธิชัยบุญญะ</t>
  </si>
  <si>
    <t>ด.ช.จิรภัทร จวนแจ้ง</t>
  </si>
  <si>
    <t>ปิยางกูร​ โหน่ที</t>
  </si>
  <si>
    <t>นางสาว สุวรรณษา แสงมาศ</t>
  </si>
  <si>
    <t>อาชีพน่ารู้ (ม.ปลาย)</t>
  </si>
  <si>
    <t>ด.ช.ธาวิน ไม้โคกสูง</t>
  </si>
  <si>
    <t>นายศุภกิตติ์ ประวัติ</t>
  </si>
  <si>
    <t>ด.ญ.กนกวรรณ  แซ่ลิ้ม</t>
  </si>
  <si>
    <t>เด็กหญิง ญาณิศา เกิดสุขผล</t>
  </si>
  <si>
    <t>ด.ญ.ภัทรธิดา เทพทอง</t>
  </si>
  <si>
    <t>นาย มีนาณุวัฒน์ จิระวัฒโธ</t>
  </si>
  <si>
    <t>ด.ช.ก้อง​เกียรติ​ โซ​นายา​</t>
  </si>
  <si>
    <t>เด็กชายอภิชาติ จามกลาง</t>
  </si>
  <si>
    <t>นางสาววรัญญา หลวงหล้า</t>
  </si>
  <si>
    <t>นางสาวกัณฐิกา ปัญญา</t>
  </si>
  <si>
    <t>ด.ช.นพรัตน์ มีจั่น</t>
  </si>
  <si>
    <t>เด็กชายพีรวิชญ์ นามสกุลเเก้วจันทร์</t>
  </si>
  <si>
    <t>น.ส. เนตรดาว  ต่วนสงัด</t>
  </si>
  <si>
    <t>เด็กชายวีรภัทร  ใยสูง</t>
  </si>
  <si>
    <t>เด็กชายพงษ์พิทักษ์ กำเดช</t>
  </si>
  <si>
    <t>ด.ช.อนุชา   พุ่มภักดี</t>
  </si>
  <si>
    <t>ด.ญ.สุนิชา  เบ็ญจรงค์</t>
  </si>
  <si>
    <t>เด็กหญิงนพัชรมณ หมื่นพล</t>
  </si>
  <si>
    <t>ด.ญ.อภิชญา โทนผุย</t>
  </si>
  <si>
    <t>ด.ญ.พิมพ์ญาดา เพียริด</t>
  </si>
  <si>
    <t>ด.ช.ธนาดล ทองมาก</t>
  </si>
  <si>
    <t>ณัลทวัฒน์ บุญทรัพย์</t>
  </si>
  <si>
    <t>ด.ญ.นาริศา โสรัจจตานนท์</t>
  </si>
  <si>
    <t>เด็กชายวัฒนา มหาพรม</t>
  </si>
  <si>
    <t>เด็กชายสกรรจ์ธร  บุตรศีร</t>
  </si>
  <si>
    <t>เด็กชายธนวินท์ สุขสุลาภ</t>
  </si>
  <si>
    <t>นายอดิศร พลอยงาม</t>
  </si>
  <si>
    <t>เด็กหญิง  พิชญาภัค  ขุนแข็ง</t>
  </si>
  <si>
    <t>ด.ช.อภิวิชญ์    สว่างสุข</t>
  </si>
  <si>
    <t>พงศ์พิพัฒน์ จันทะเนตร</t>
  </si>
  <si>
    <t>เด็กชายเอกชัย โสภณกิตติพัฒน์</t>
  </si>
  <si>
    <t>นางสาว รัตนาภรณ์ แสงจันทร์ดา</t>
  </si>
  <si>
    <t>นาย​ภาคภูมิ​ การถาง​</t>
  </si>
  <si>
    <t>ศุภกร สุริยโสภา</t>
  </si>
  <si>
    <t>เด็กชายพุทธิภา จันทร์นาม</t>
  </si>
  <si>
    <t>ธนภณ จีนโน</t>
  </si>
  <si>
    <t>สุภากรณ์ ยาพยนต์</t>
  </si>
  <si>
    <t>กิตินันท์ กล่อมอินทร์</t>
  </si>
  <si>
    <t>ด.ช.วีรภาพ สีสัน</t>
  </si>
  <si>
    <t>เด็กหญิงนารีรัตน์ ทาบุดดา</t>
  </si>
  <si>
    <t>นาย​ ภาคภูมิ​ การถาง​</t>
  </si>
  <si>
    <t>เด็กชายวรรธนะ หรั่งเจริญ</t>
  </si>
  <si>
    <t>ณฐพลฤทธิ์เดช</t>
  </si>
  <si>
    <t>ด.ช๊อปแอ๊ป ปลื้มจิตร์</t>
  </si>
  <si>
    <t>เด็กชายสนธยา ชูเชิด</t>
  </si>
  <si>
    <t>น.ส.อัญธิชา จารุวณิช</t>
  </si>
  <si>
    <t>ด.ช.ธีเมรธ แจ้งเวหา</t>
  </si>
  <si>
    <t>ด.ญ บุษกร มาจำเนียร</t>
  </si>
  <si>
    <t>พุทธินันท์ ดนัยภัคกอบกุล</t>
  </si>
  <si>
    <t>นางสาว ประฏิมากรณ์  ดอนพิทักษ์</t>
  </si>
  <si>
    <t>นางสาวอรอุมา เมยขุนทด</t>
  </si>
  <si>
    <t>(ชาริษา สินธุสิงห์</t>
  </si>
  <si>
    <t>นาย พีรดนย์ ฉายอรุณ</t>
  </si>
  <si>
    <t>ด.ช วัทธิกร ชนะพจน์</t>
  </si>
  <si>
    <t>วีรชัย กลั่นแก้ว</t>
  </si>
  <si>
    <t>เด็กหญิง สุทธิดา จันทรเสนา</t>
  </si>
  <si>
    <t>จักรินทร์คำโทน</t>
  </si>
  <si>
    <t>นางสาวรัตนาภรณ์ แสงจันทร์ดา</t>
  </si>
  <si>
    <t>ด.ญ สมฤทัย รอดสุพรรณ์</t>
  </si>
  <si>
    <t>เด็กชายพีรวิชญ์ แก้วจันทร์</t>
  </si>
  <si>
    <t>เด็กหญิงศุจินทรา ชัมภูชนะ</t>
  </si>
  <si>
    <t>ด.ญ นิศามณี แสนสุข</t>
  </si>
  <si>
    <t>น.ส.ศิลารัตน์ แซ่เล้า</t>
  </si>
  <si>
    <t>นายก้องภพ สุคนธทรัพย์</t>
  </si>
  <si>
    <t>นาย​ ธนัชพัช ฟักทิม</t>
  </si>
  <si>
    <t>นายสหมิตร อินสกุล</t>
  </si>
  <si>
    <t>ด.ช.ธนพัฒน์  โพธิจักร์</t>
  </si>
  <si>
    <t>นายศักรินทร์ ชัยสุวรรณ์</t>
  </si>
  <si>
    <t>นายภัทรพล ดีพันธื</t>
  </si>
  <si>
    <t>ด.ญ สุทธิดา พุทธคุณ</t>
  </si>
  <si>
    <t>ยุวมัคคุเทศน์ท้องถิ่น</t>
  </si>
  <si>
    <t>นายธนารักษ์ นามวิเศษ</t>
  </si>
  <si>
    <t>นายสรธร สอดสูงเนิน</t>
  </si>
  <si>
    <t>นายประวิทย์ ฉิมสุข</t>
  </si>
  <si>
    <t>นายณัฏฐ์ มั่นการค้า</t>
  </si>
  <si>
    <t>เด็กหญิงชลดา ไม้โคกสูง</t>
  </si>
  <si>
    <t>นางสาวแก้ว​ศิริ​ บัวแก้ว</t>
  </si>
  <si>
    <t>ด.ญ สุวภัทร ฉอฉันเทียะ</t>
  </si>
  <si>
    <t>ุเด็กชายภรันยู รัตนวรรณ</t>
  </si>
  <si>
    <t>ด.ช.ธาราดล ภู่โต๊ะยา</t>
  </si>
  <si>
    <t>นางสาวสุวพิชชา อุ่นเรืองรัมย์</t>
  </si>
  <si>
    <t>น.ส. รัชนีกร เรืองเดช</t>
  </si>
  <si>
    <t xml:space="preserve">  ด.ญ.ศิรประภา​ เครือหงส์</t>
  </si>
  <si>
    <t>ด.ญ อภิญญา นกชม</t>
  </si>
  <si>
    <t>ด.ญ.วริศรา ตุ้มวัฒนะ</t>
  </si>
  <si>
    <t>นางสาว พีรยา วิชาธรรม</t>
  </si>
  <si>
    <t>นางสาวจีราวรรณ ภูอุทัย</t>
  </si>
  <si>
    <t>นาย พิชญุตม์ หมูสี</t>
  </si>
  <si>
    <t>เด็กชายอภิชาติ อยู่เกตุ</t>
  </si>
  <si>
    <t>ด.ช.สุริยะ คุณนั่ว</t>
  </si>
  <si>
    <t>ณัฐธีรา พรมอ่อน</t>
  </si>
  <si>
    <t>ด.ช รชฏ  สุนทรปรีชา</t>
  </si>
  <si>
    <t>นายธีธีช แจ่มจันทร์</t>
  </si>
  <si>
    <t>ด.ญ. อินทิรา วงศ์ทับ</t>
  </si>
  <si>
    <t>นางสาวนวพร แสดงวุฒิ</t>
  </si>
  <si>
    <t>สนธิชัย.   จันทร์อินทร์</t>
  </si>
  <si>
    <t>คมสัน อินตาวิน</t>
  </si>
  <si>
    <t>ด.ช.สิทธิพล​   สิริพิชญานันท์</t>
  </si>
  <si>
    <t>นายภูวดล ชุ่มแจ่ม</t>
  </si>
  <si>
    <t>กรกช  เทียนไสว</t>
  </si>
  <si>
    <t>เด็กหญิง อัญชิสา วราวริสร</t>
  </si>
  <si>
    <t>สมบัติ เบญจรงค์</t>
  </si>
  <si>
    <t>ด ญ ชาลิสา ดีมาก</t>
  </si>
  <si>
    <t>ด.ญ.กฤตติกา จันทร์ละออ</t>
  </si>
  <si>
    <t>Data Sheet</t>
  </si>
  <si>
    <t>Form Responses 1</t>
  </si>
  <si>
    <t>Column</t>
  </si>
  <si>
    <t>Question Title</t>
  </si>
  <si>
    <t>Question Id</t>
  </si>
  <si>
    <t>Question Type</t>
  </si>
  <si>
    <t>MULTIPLE_CHOICE</t>
  </si>
  <si>
    <t>Backup Text</t>
  </si>
  <si>
    <t>No More Options</t>
  </si>
  <si>
    <t>Choices</t>
  </si>
  <si>
    <t>ROffset</t>
  </si>
  <si>
    <t>RLimit</t>
  </si>
  <si>
    <t>PageNavigationType</t>
  </si>
  <si>
    <t>GoToPage ID</t>
  </si>
  <si>
    <t>GoToPage Title</t>
  </si>
  <si>
    <t>RCountTotal</t>
  </si>
  <si>
    <t>RCount</t>
  </si>
  <si>
    <t>Combined PNT</t>
  </si>
  <si>
    <t>Combined GTPId</t>
  </si>
  <si>
    <t>Combined</t>
  </si>
  <si>
    <t>ผลิตภัณฑ์ทางวิทยาศาสตร์</t>
  </si>
  <si>
    <t>ร่วมด้วยช่วยพัฒนา</t>
  </si>
  <si>
    <t>เวียงวังและคลังประวัติศาสตร์</t>
  </si>
  <si>
    <t>สื่อสารการแสดง</t>
  </si>
  <si>
    <t>สวัสดีความสุข</t>
  </si>
  <si>
    <t>นักธุรกิจน้อยคู่คุณธรรม</t>
  </si>
  <si>
    <t>นายกวีวัฒน์ ฤกษ์งาม</t>
  </si>
  <si>
    <t>หมากกระดาน</t>
  </si>
  <si>
    <t>ด.ญ.สุจิตรา หล้าสมบัติ</t>
  </si>
  <si>
    <t>ด.ญ.พิมพลภัส ชื่นชม</t>
  </si>
  <si>
    <t>ด.ญ.ทองไพลิน สังข์ทอง</t>
  </si>
  <si>
    <t>เด็กหญิงวรินทร เเจ่มดี</t>
  </si>
  <si>
    <t>ด.ญ.พรทิพย์ ศรีเอี่ยม</t>
  </si>
  <si>
    <t>ด.ญภัทรนันท์  ภัทรพสุกุล</t>
  </si>
  <si>
    <t>ด.ญ พิชามญชุ์ เทพโกษาจิตรานนท์</t>
  </si>
  <si>
    <t>เด็กหญิงศรุตา ลำพูน</t>
  </si>
  <si>
    <t>ด. ช.ชนาธิศ สุขศิริยากรณ์</t>
  </si>
  <si>
    <t>ด.ญ. ฌัชชา บุญมี</t>
  </si>
  <si>
    <t>ด.ช.ชลพัทธพณ ปานแก้ว</t>
  </si>
  <si>
    <t>ด.ญ.อุมาพร พึ่งเเดง</t>
  </si>
  <si>
    <t>ด.ญ.พรรณวษา บุญกมล</t>
  </si>
  <si>
    <t>ด.ญ.กรนันท์ ธัญญาโภชน์</t>
  </si>
  <si>
    <t>ด.ญ.อภิญญา ราชสีห์ภูมิ</t>
  </si>
  <si>
    <t>นันทกร ศรีบุตร</t>
  </si>
  <si>
    <t>นายบารมี วงษ์เทศ</t>
  </si>
  <si>
    <t>นาย​ ชลชาติ​ สร้อยพา</t>
  </si>
  <si>
    <t>ด.ญ.วิรยา จวนแจ้ง</t>
  </si>
  <si>
    <t>ด.ช.ธีรภัทร วงศ์ดี</t>
  </si>
  <si>
    <t>นาย ธเนศ รูปสม</t>
  </si>
  <si>
    <t>เด็กหญิงพิมพ์ชนก คงโต</t>
  </si>
  <si>
    <t>เด็กหญิง กันติศา พืชอุดมผล</t>
  </si>
  <si>
    <t>เด็กหญิงสุภาพร แน่นอุดร</t>
  </si>
  <si>
    <t>นาย สุทธิภัทร ฉิมเเฉ่ง</t>
  </si>
  <si>
    <t>นาย ธีรพัฒน์ น้ำจันทร์</t>
  </si>
  <si>
    <t>นาย สุระกิจ  พรหล่อ</t>
  </si>
  <si>
    <t>นายสุกฤษฎิ์ ตั้งมั่น</t>
  </si>
  <si>
    <t>นายสุชาติ จอมทอง</t>
  </si>
  <si>
    <t>ด.ช.อชีรวิทย์ ทดแทน</t>
  </si>
  <si>
    <t>นาย เอกศิษฏ์  ฟักทิม</t>
  </si>
  <si>
    <t>นาย จีรเดช สุรินทร์</t>
  </si>
  <si>
    <t>นาย ธีรพงษ์ ช่อผูด</t>
  </si>
  <si>
    <t>นายโชติวิทย์ ภูจอมจิตร</t>
  </si>
  <si>
    <t>นาย พัสกร เข็มทอง</t>
  </si>
  <si>
    <t>นาย ภานุเดช จิตมาตย์</t>
  </si>
  <si>
    <t>ด.ญ.ยุราวัลย์ เมืองขวา</t>
  </si>
  <si>
    <t>ด.ช.ชิโนรส กล่ำแสว</t>
  </si>
  <si>
    <t>นายรัชชานนท์ โตพันธ์</t>
  </si>
  <si>
    <t>นาย อนุวัต กอปร์คุณไพศาล</t>
  </si>
  <si>
    <t>ธนพล ประดิษฐนิล</t>
  </si>
  <si>
    <t>ดญ.กฤตยา คณะเจริญ</t>
  </si>
  <si>
    <t>ด.ญ.สุภาสินี​ โป๊ฟ้า</t>
  </si>
  <si>
    <t xml:space="preserve">ด.ช.วสิน โอชารส </t>
  </si>
  <si>
    <t>ด.ช.นันทศัย หาญมล</t>
  </si>
  <si>
    <t>เด็กชายภาณุศ์ พลเยี่ยม</t>
  </si>
  <si>
    <t>ด.ญ.ศิรินทิพย์ แย้มอุ่ม</t>
  </si>
  <si>
    <t>นาย นันทกาญจน์ นิลเเก้ว</t>
  </si>
  <si>
    <t>เด็กชาย ธนวัฒน์ เติมทอง</t>
  </si>
  <si>
    <t>ประวิตร รักการ</t>
  </si>
  <si>
    <t>กฤตภัค ทองสนธิ</t>
  </si>
  <si>
    <t>กฤษดา  จันทร์ดา</t>
  </si>
  <si>
    <t>อัครพล เอกธนสุวรรณ</t>
  </si>
  <si>
    <t>ด.ช.​สิทธิพล​  สิริพิชญานันท์</t>
  </si>
  <si>
    <t>ภูวดล ชุ่มแจ่ม</t>
  </si>
  <si>
    <t>ด.ช.รณกร พร้อมสิ้น</t>
  </si>
  <si>
    <t>ด.ช.ชัยวัฒน์. มะคุณมอน</t>
  </si>
  <si>
    <t>เด็กชายศรุต สนั่นสุข</t>
  </si>
  <si>
    <t>ด.ญ.ลักษณารีย์ ธรรมนารถสกุล</t>
  </si>
  <si>
    <t>เด็กหญิง พฤกษา กล่ำแสง</t>
  </si>
  <si>
    <t>ด.ช.ศุกภิกจ อินปฐม</t>
  </si>
  <si>
    <t>ด.ช.เอกกรินณ์​ คล้ายสิทธิ์​</t>
  </si>
  <si>
    <t>ด ญ นัยนา เกตแก้ว</t>
  </si>
  <si>
    <t>ด.ญ.มีนา รุ่งทิม</t>
  </si>
  <si>
    <t>พิศลยาไตรภพโชติสกุล</t>
  </si>
  <si>
    <t>ด.ช พงศ์ภัค คงเกื้อ</t>
  </si>
  <si>
    <t>ด.ช.นทีธร พุกเจริญ</t>
  </si>
  <si>
    <t>ด.ญ.สุภาดา. ทองคำ</t>
  </si>
  <si>
    <t>ด.ญ.ฐิดารัตน์ โห้รอด</t>
  </si>
  <si>
    <t>ด.ญ.กิรณา สายศร</t>
  </si>
  <si>
    <t>ด.ช.กันต์ณพงษ์ อินขลิบ</t>
  </si>
  <si>
    <t>ด.ญ.ลักษณ์​ชนก​ ถ่าย​ถอน​</t>
  </si>
  <si>
    <t>ด.ช.ภูวเดช</t>
  </si>
  <si>
    <t>วรวิช ตระกูลหิรัญ</t>
  </si>
  <si>
    <t>ด.ช.เอกกรินณ์​ คล้าย​สิทธิ์​</t>
  </si>
  <si>
    <t>นางสาว มนัสชยา วัลลานนท์</t>
  </si>
  <si>
    <t>ด.ช.วรวิช  ตระกูลหิรัญ</t>
  </si>
  <si>
    <t>นายณัฏฐพงษ์ รากแก้ว</t>
  </si>
  <si>
    <t>นาย พีระภัทร แสงสนิท</t>
  </si>
  <si>
    <t>นายกุลกิระ กรัสพรหม</t>
  </si>
  <si>
    <t>นายเมธิชัย  กุลชาติ</t>
  </si>
  <si>
    <t>นาย นิธิกร ศรีดา</t>
  </si>
  <si>
    <t>นาย โชติวิทย์ ภูจอมจิตร</t>
  </si>
  <si>
    <t>เด็กหญิงฐิติมา   นิลยไทร</t>
  </si>
  <si>
    <t>นายธนากร โตกระจ่าง</t>
  </si>
  <si>
    <t>ด.ช. กรกช  เทียนไสว</t>
  </si>
  <si>
    <t>ด.ช.ศุทธา​ ไชยสงค์</t>
  </si>
  <si>
    <t>ด.ญ.ลักษิกา เอกธนสุวรรณ</t>
  </si>
  <si>
    <t>เด็กชาย กนกกร บุรีรักษ์</t>
  </si>
  <si>
    <t>วรวุธ ชื่นพิมาย</t>
  </si>
  <si>
    <t>เด็กหญิงสุภาภรณ์ นาคศรี</t>
  </si>
  <si>
    <t>นาย ธนชิต หาญพยัคฆ์</t>
  </si>
  <si>
    <t>นายอมรเทพ บุญฤทธิ์</t>
  </si>
  <si>
    <t>ด.ช.บดินเดชา จันดารักษ์</t>
  </si>
  <si>
    <t>เด็กหญิงสุทธิดา อัตเจตนา</t>
  </si>
  <si>
    <t>ด.ญ.มันสนันท์ บรูสิงคิ์</t>
  </si>
  <si>
    <t>ด.ญ.โชติกา เเถกระโทก</t>
  </si>
  <si>
    <t>สิรภัทร แสนประเสริฐ</t>
  </si>
  <si>
    <t>ด.ญ.พีรดา  ผันอากาศ</t>
  </si>
  <si>
    <t>ด.ญ. กนกวรรณ แหยมถนอม</t>
  </si>
  <si>
    <t>ด.ช.สุรชา สิงหามาตร์</t>
  </si>
  <si>
    <t>ด.ญ แพรวา จันทะมิน</t>
  </si>
  <si>
    <t>ด.ญ. สุพัชรี สมสมัย</t>
  </si>
  <si>
    <t>ด.ญ ปนัดดา ใจเที่ยง</t>
  </si>
  <si>
    <t>ด.ญ.พัชรินทร์ โตแดง</t>
  </si>
  <si>
    <t>เด็กชายตุลา แจ้งสว่าง</t>
  </si>
  <si>
    <t>เด็กหญิง นฤมล เชี่ยวชาญ</t>
  </si>
  <si>
    <t>ด.ญ. สุพิชญา  สุธาอัด</t>
  </si>
  <si>
    <t>นายธีระกานต์ ตั้งโชควิพุธ</t>
  </si>
  <si>
    <t>นายบดินทร์ เปรมเดช</t>
  </si>
  <si>
    <t>นายบี โอช</t>
  </si>
  <si>
    <t>ด.ญ.ลัด​ดา​วรรณ​​บุญ​ลิกา​</t>
  </si>
  <si>
    <t>ภัทรดนัย  สายใยทอง</t>
  </si>
  <si>
    <t>ศิลานนท์​ นาคผุด</t>
  </si>
  <si>
    <t>นาย​ ธ​ี​ระวัฒน์​ ​โพธิ์​จันทร์​</t>
  </si>
  <si>
    <t>เธียรบนดินทร์ โพธิ์ทอง</t>
  </si>
  <si>
    <t>ด.ชธนพล ปาดศรี</t>
  </si>
  <si>
    <t>จักรพรรดิ์ โพธิ์ผลิ</t>
  </si>
  <si>
    <t>พงศ์พิสุทธิ์ ทองอุดม</t>
  </si>
  <si>
    <t>ณัฐพล ประดับเสริฐ</t>
  </si>
  <si>
    <t>อภิรักษ์ กาลวิบูลย์</t>
  </si>
  <si>
    <t>อิทธิพล เจิมอังกูร</t>
  </si>
  <si>
    <t>นายกฤษดา ชูชื่น</t>
  </si>
  <si>
    <t>ธิวา คูหาทอง</t>
  </si>
  <si>
    <t>นายณภัทรเสริมเเสง</t>
  </si>
  <si>
    <t>นาย ธนารักษ์ นามวิเศษ</t>
  </si>
  <si>
    <t>นาย ปัญจพล ปานสูงเนิน</t>
  </si>
  <si>
    <t>นาย​ ธีระวัฒน์​ โพธิ์​จันทร์​</t>
  </si>
  <si>
    <t>ภัทรดนัย สายใยทอง</t>
  </si>
  <si>
    <t>นายพิสิษฐ์ วุฒินันท์สันติกุล</t>
  </si>
  <si>
    <t>นครินทร์   แสนดี</t>
  </si>
  <si>
    <t>ณัฐ​พล​  ประวัติ​</t>
  </si>
  <si>
    <t>พชร เอี่ยมสุวรรฌ์</t>
  </si>
  <si>
    <t>นฤพล รอดดี</t>
  </si>
  <si>
    <t>อดุลศักดิ์ ศรีพรม</t>
  </si>
  <si>
    <t>เธียรบดินทร์ โพธิ์ทอง</t>
  </si>
  <si>
    <t>เด็กหญิงวรรณิศา ยืนยง</t>
  </si>
  <si>
    <t>ด.ญ.ฟ้านำพร เกิดสุข</t>
  </si>
  <si>
    <t>นาย เอกทวี จิตหาญ</t>
  </si>
  <si>
    <t>ธนธรณ์  มั่นการค้า</t>
  </si>
  <si>
    <t>อนุสร ด้วงพิมพ์</t>
  </si>
  <si>
    <t>เจริญพงษ์ โคตรประจิม</t>
  </si>
  <si>
    <t>ด.ญ.เบญญาภา บุญทองนุ่ม</t>
  </si>
  <si>
    <t>ด.ญ.อันชรี ทองดี</t>
  </si>
  <si>
    <t>ด.ญ.อริสา บัวล้ำเลิศ</t>
  </si>
  <si>
    <t>ชาญชัย บุญมี</t>
  </si>
  <si>
    <t>ด.ช. วิรูฬห์โรจน์ สิงห์เขียว</t>
  </si>
  <si>
    <t>สราวุธ พุทธใจ</t>
  </si>
  <si>
    <t>ธราธิป กำลังเดช</t>
  </si>
  <si>
    <t>ด.ช.​ ธีทัต​ มณี​ภัค​โภค​ิณ</t>
  </si>
  <si>
    <t>นายจตุโชค สีสุจารย์</t>
  </si>
  <si>
    <t>นายเพชรอนันต์ บุตรรัตน์</t>
  </si>
  <si>
    <t>นายนพรัตน์ น้ำมาฉาย</t>
  </si>
  <si>
    <t>นาย นาธาร ผาพรหม</t>
  </si>
  <si>
    <t>นายเสกสรรณ์ สนธินุช</t>
  </si>
  <si>
    <t>ศิกษก ตันติศุภกร</t>
  </si>
  <si>
    <t>นายอดุลศักดิ์ ศรีพรม</t>
  </si>
  <si>
    <t>นาย ธนโชติ เล็ดลอด</t>
  </si>
  <si>
    <t>นาย ณัฐวุฒิ คงเฟื่อง</t>
  </si>
  <si>
    <t>เด็กชายปาณสิน ศักดามณี</t>
  </si>
  <si>
    <t>เด็กหญิงวิณิชญา วิปธรรม</t>
  </si>
  <si>
    <t>ด.ญ.ณัฐกมล สุทสาริกรรม</t>
  </si>
  <si>
    <t>สรัลพรศิริบุญ</t>
  </si>
  <si>
    <t>อชิตพล แข็งเเรง</t>
  </si>
  <si>
    <t>ด.ช.ชัยนันต์</t>
  </si>
  <si>
    <t>เด็กชาย ศิริวัฒน์ สังข์ทอง</t>
  </si>
  <si>
    <t>งานค้างไม่มีคนดี2020</t>
  </si>
  <si>
    <t>ด.ช.ภัทรกรก  กลั่นเเก้ว</t>
  </si>
  <si>
    <t>ด.ญ.กรองแก้ว แจ่มคล้าย</t>
  </si>
  <si>
    <t>เด็กหญิงฐิติรัตน์ สุวรรณภาพ</t>
  </si>
  <si>
    <t>ด.ช. ณัฐพล น้อยหมอ</t>
  </si>
  <si>
    <t>เด็กหญิงสิริรัตนะ พุ่มทอง</t>
  </si>
  <si>
    <t>ด.ช.ธัญเทพ ทองสิงห์</t>
  </si>
  <si>
    <t>ด.ญ ปรียาภรณ์  นาคมาก</t>
  </si>
  <si>
    <t>ด.ญ. กนิษฐา​ สุข​เกตุ​</t>
  </si>
  <si>
    <t>ด.ญ.กัญจนพร ขุนกลาง</t>
  </si>
  <si>
    <t>ด.ญ.ญาณิศา  ใจนักรบ</t>
  </si>
  <si>
    <t>ด.ญ.ฐิติ​ญา​   สีระยศ</t>
  </si>
  <si>
    <t>ด.ญ.มานิดา​ ศรีวรรณะ</t>
  </si>
  <si>
    <t>ด.ญ.สุพิชฌา​ เนียมรัตน์</t>
  </si>
  <si>
    <t>นางสาวอรปรียา ทองเรือง</t>
  </si>
  <si>
    <t>น.ส. ศุภกร  ครุฑสำอางค์</t>
  </si>
  <si>
    <t>วอลเย์บอล</t>
  </si>
  <si>
    <t>ด.ช.จิรายุ เจนสมุทร</t>
  </si>
  <si>
    <t>น.ส. เกวลี สืเทา</t>
  </si>
  <si>
    <t>น.ส. ธิยาดา   ปิ่นทอง</t>
  </si>
  <si>
    <t>น.ส. วรรณรักษ์  จุโลบล</t>
  </si>
  <si>
    <t>น.ส. เสาวลักษณ์  ศรีทาดี</t>
  </si>
  <si>
    <t>น.ส. อรนพา  สมบูรณ์</t>
  </si>
  <si>
    <t>น.ส. อักษราภรณ์ อินทรเรืองศร</t>
  </si>
  <si>
    <t xml:space="preserve">นาย  เกรียงศักดิ์  ยืนยิ่ง </t>
  </si>
  <si>
    <t>นาย  รัฐพล  งอกขาว</t>
  </si>
  <si>
    <t>นาย ธนพล  สิทธิวงศ์</t>
  </si>
  <si>
    <t>นาย วาคิน  พวงสมบัติ</t>
  </si>
  <si>
    <t xml:space="preserve">นาย สิงขร  ลาภเกิด </t>
  </si>
  <si>
    <t>นาย อภินันท์ แก้วงาม</t>
  </si>
  <si>
    <t>นางสาวโกลัญญา ไตรภพโชติสกุล</t>
  </si>
  <si>
    <t>วิทยาศาสตร์เพื่อสุขภาพ</t>
  </si>
  <si>
    <t>นางสาวจิราภรณ์ พิณราช</t>
  </si>
  <si>
    <t>นางสาวชญาดา นิ่มจิตร</t>
  </si>
  <si>
    <t xml:space="preserve">นางสาวฐิตาภา บุตรสาร </t>
  </si>
  <si>
    <t>นางสาวฐิติพร หวอดเเก้ว</t>
  </si>
  <si>
    <t>นางสาวณัฐมน สีวะสุด</t>
  </si>
  <si>
    <t>นางสาวดลพร อยู่ดี</t>
  </si>
  <si>
    <t>นางสาวทิพเกสร คันสร</t>
  </si>
  <si>
    <t>นางสาวทิพวัลย์ เกตุพลี</t>
  </si>
  <si>
    <t>นางสาวนภสร มะดี</t>
  </si>
  <si>
    <t>นางสาวรัตนาวรี โหมดสง่า</t>
  </si>
  <si>
    <t>นางสาววรวรรณ พุ่มเกษี</t>
  </si>
  <si>
    <t xml:space="preserve">นางสาววสินี เผือกโฉลง </t>
  </si>
  <si>
    <t>นางสาววีริสา เพียนทอง</t>
  </si>
  <si>
    <t>นางสาวสุกัลยา ไชยรบ</t>
  </si>
  <si>
    <t>นางสาวสุชาดา กิ่งนอก</t>
  </si>
  <si>
    <t>นางสาวสุรัมภา ศรีเมือง</t>
  </si>
  <si>
    <t>นางสาวเหมือนฝัน เติมกล้า</t>
  </si>
  <si>
    <t>นางสาวอนุธิดา ยิ้มละมูล</t>
  </si>
  <si>
    <t>นางสาาวพิมพ์พร ลี้เจริญ</t>
  </si>
  <si>
    <t>นายชวนากร กองทอง</t>
  </si>
  <si>
    <t>นายภีรสินทร์ เงินเเพทย์</t>
  </si>
  <si>
    <t>เด็กหญิงอัญชิสา วราวริสร</t>
  </si>
  <si>
    <t>ด.ช.นพวิชญ์์​  วัฒนอินทโรจน์</t>
  </si>
  <si>
    <t>สืขค้นเพิ่มพูนปัญญา</t>
  </si>
  <si>
    <t>ด.ญ. ขนิษฐา ทองทา</t>
  </si>
  <si>
    <t>สืบค้น  เพิ่มพูนปัญญา</t>
  </si>
  <si>
    <t>ด.ช.ธนพล เวสกิจ</t>
  </si>
  <si>
    <t>ด.ช.นพเก้า ถิ่นถาวร</t>
  </si>
  <si>
    <t>ด.ช.เมธัส กันเดช</t>
  </si>
  <si>
    <t>ด.ช.สวีตต์ ศรีประหล่ำทอง</t>
  </si>
  <si>
    <t>ด.ญ.กชกร จินดามัง</t>
  </si>
  <si>
    <t>ด.ญ.ชนากาน์ จันทวี</t>
  </si>
  <si>
    <t>ด.ญ.ชมพู่</t>
  </si>
  <si>
    <t>ด.ญ.ปิ่นปินัทธ์โรจนสิทธิโชค</t>
  </si>
  <si>
    <t>ด.ญ.พรรณราย  ทับทิม</t>
  </si>
  <si>
    <t>ด.ญ.สุจันทร์ธา มั่นคงสถาพร</t>
  </si>
  <si>
    <t>สืบค้น​ เพิ่มพูนปัญญา</t>
  </si>
  <si>
    <t>เด็กหญิงกังสดา. พงษ์สวัสดิ์</t>
  </si>
  <si>
    <t>เด็กชายอชิรวัฒน์  เขียนจำนงค์</t>
  </si>
  <si>
    <t>ด.ช. ฐาปกรณ์ สืบเมย</t>
  </si>
  <si>
    <t>ด.ช.ศุภวัฒน์ อินทรสมุทร</t>
  </si>
  <si>
    <t>ด.ช.พีระยุทธ์ เองเมธีวงศ์</t>
  </si>
  <si>
    <t>ด.ช.ธราเทพ  นาถ้ำเพชร</t>
  </si>
  <si>
    <t>ด.ช พัสวี      ชุ่ช้อย</t>
  </si>
  <si>
    <t>สืบค้นเพิ่มพูนปัญญา</t>
  </si>
  <si>
    <t>ด.ช.จุฬารัตน์​ เทียมเศวต</t>
  </si>
  <si>
    <t>ด.ช.ณัฐพล เงินเเพทย์</t>
  </si>
  <si>
    <t>ด.ช.พิชเยศ ทัศพล</t>
  </si>
  <si>
    <t>ด.ช.พีรพัฒน์ คงวิทย์</t>
  </si>
  <si>
    <t>ด.ญ.รินรดา สานุช</t>
  </si>
  <si>
    <t>ด.ญ.วิมลรัตน์ จันทร์ยิ้ม</t>
  </si>
  <si>
    <t>เด็กชาย ภาคิน อ่ำสิงห์</t>
  </si>
  <si>
    <t>เด็กชาย วิศรุต กลั่นสมุทร</t>
  </si>
  <si>
    <t>เด็กชายโสรัช เขียนจำนงค์</t>
  </si>
  <si>
    <t>เด็กหญิงกุณรี พิณนา</t>
  </si>
  <si>
    <t>รชต ตุ้มทอง</t>
  </si>
  <si>
    <t>ด.ช.พีรพัฒน์ ก๋ำรามัญ</t>
  </si>
  <si>
    <t>ด.ช.ยศธร ไชยสวัสดิ์</t>
  </si>
  <si>
    <t>ด.ช.รวีโรจน์ ธัญญผล</t>
  </si>
  <si>
    <t>ด.ญ.ชญาภา บุตรศรี</t>
  </si>
  <si>
    <t>ด.ญ.อาริสา ช้างเนียม</t>
  </si>
  <si>
    <t>เด็กหญิงนัชชา เสือเผือก</t>
  </si>
  <si>
    <t>ด.ญ.จันจิรา อุ่นสวัสดิ์</t>
  </si>
  <si>
    <t>ด.ญ.สร้อยฟ้า กิจสนธิ</t>
  </si>
  <si>
    <t>นางสาวกัญญารัตน์ ช่างถม</t>
  </si>
  <si>
    <t>ด.ช.จิรพงศ์ดีเรือก</t>
  </si>
  <si>
    <t>ด.ช.ราเชน กว้างขาวง</t>
  </si>
  <si>
    <t>เด็กหญิง กุลธิดา ปานเงิน</t>
  </si>
  <si>
    <t>ด.ช.ศรัณย์ วงอุบล</t>
  </si>
  <si>
    <t>ด. ญ. วลัยลักษณ์ ศรีรัตนาภรณ์</t>
  </si>
  <si>
    <t>เด็กหญิงวรรณิศา  ยืนยง</t>
  </si>
  <si>
    <t>ด.ช.วราเมพ โมเรือง</t>
  </si>
  <si>
    <t>เด็กหญิงชญาดา ศรีสุทธิ</t>
  </si>
  <si>
    <t>ด.ญ.กรชนก มาลาลักษณ์</t>
  </si>
  <si>
    <t>งานค้างไม่มีคนดี 2020</t>
  </si>
  <si>
    <t>ด.ญ.อริสา  จิระวัทโธ</t>
  </si>
  <si>
    <t>ด.ญ.อริสา   จิระวัทโธ</t>
  </si>
  <si>
    <t xml:space="preserve"> นางสาว โศภิตา ดอนไม้เยาว์</t>
  </si>
  <si>
    <t>สุขานันท์ นวลเป็นใย</t>
  </si>
  <si>
    <t>กัญญารัตน์ จิตรสวัสดิ์</t>
  </si>
  <si>
    <t>รุ่งนภา รำไพพักตร์</t>
  </si>
  <si>
    <t>นางสาว ชมพูนุช สีสันงาม</t>
  </si>
  <si>
    <t>ปิยธิดา มีมา</t>
  </si>
  <si>
    <t>กัญญารัตน์ แสงเพ็ชร</t>
  </si>
  <si>
    <t>ดวงฤทัย สุขกูล</t>
  </si>
  <si>
    <t>สุภัสสรา ฉิมแฉ่ง</t>
  </si>
  <si>
    <t>นางสาวชลชิชา แป้นคง</t>
  </si>
  <si>
    <t>นายวีระพงษ์  แป้นเขียว</t>
  </si>
  <si>
    <t>ภัทราวดี วันแล้ว</t>
  </si>
  <si>
    <t>นางสาวสุรีรัตน์ เทพหัสดิน ณ อยุธยา</t>
  </si>
  <si>
    <t>มะลิสา สมใจ</t>
  </si>
  <si>
    <t>นางสาว ตญาคี พงษ์ดี</t>
  </si>
  <si>
    <t>นาย อรรถวิทย์  ค้าของ</t>
  </si>
  <si>
    <t>นางสาวพัชริดา สุวรรณปาล</t>
  </si>
  <si>
    <t>นางสาวสุชานันท์ อันทราศรี</t>
  </si>
  <si>
    <t>นางสาวนารี จันทร์สงคราม</t>
  </si>
  <si>
    <t>นางสาวปาณิศา กลิ่นหอม</t>
  </si>
  <si>
    <t>นางสาวจิรวดี มีศักดิ์</t>
  </si>
  <si>
    <t>นาย ปฎิภัทร ขำสิทธิ์</t>
  </si>
  <si>
    <t>ร.ด.</t>
  </si>
  <si>
    <t>ดญ ภัทราวดี  ทองก้อน</t>
  </si>
  <si>
    <t>เด็กหญิง ภัทราวดี  ทองก้อน</t>
  </si>
  <si>
    <t>ด.ช.ภูวนันท์  สุขเกษม</t>
  </si>
  <si>
    <t>ด.ญ.นันทกรานต์ พิมเขต</t>
  </si>
  <si>
    <t>อรรถวิทย์ ค้าของ</t>
  </si>
  <si>
    <t>ด.ญ.นพัชรมณ หมื่นพล</t>
  </si>
  <si>
    <t>นายสถาพร  ทาสอน</t>
  </si>
  <si>
    <t>ด.ญ. พิมพ์ญาดา เพียริด</t>
  </si>
  <si>
    <t>นายวรพงศ์ เสือเผือก</t>
  </si>
  <si>
    <t>นาย ชยันต์ กุลเลิศ</t>
  </si>
  <si>
    <t>นางสาวธิดารัตน์  จรรยา</t>
  </si>
  <si>
    <t>นางสาวรัชนก  ชื่นเกษร</t>
  </si>
  <si>
    <t>นายสหรัฐพงศ์ รักษาทรัพย์</t>
  </si>
  <si>
    <t>นางสาววสุนันท์  แจ้งสว่าง</t>
  </si>
  <si>
    <t>นางสาววัลลภา  แซ่เจว</t>
  </si>
  <si>
    <t>นางสาวสดุดี  สวายประโคน</t>
  </si>
  <si>
    <t>นางสิรินันท์  ชัชวงษ์</t>
  </si>
  <si>
    <t>นางสาวเกวลิน  ไชยทอง</t>
  </si>
  <si>
    <t>นางสาวสิรีธี  เริ่มเจริญ</t>
  </si>
  <si>
    <t>นายอัษฎาวุฒิ  ฝาชัยภูมิ</t>
  </si>
  <si>
    <t>นางสาวจิดาภา  นุ่มสำลี</t>
  </si>
  <si>
    <t>นางสาวชเนตตี  ศรีบุตร</t>
  </si>
  <si>
    <t>ด.ญ.ธิวาพร แตงจันทรา</t>
  </si>
  <si>
    <t>นางสาวชาลิสา  ทิมละม่อม</t>
  </si>
  <si>
    <t>นางสาวณัฐนิชา  ศรีสมุทรคำ</t>
  </si>
  <si>
    <t>ด.ญ.วิพา ไชยเสนา</t>
  </si>
  <si>
    <t>นางสาวนุสรา  สุกภักดี</t>
  </si>
  <si>
    <t>นางสาวบังอร  ชารีเพ็ง</t>
  </si>
  <si>
    <t>นางสาววรรณเลขา  บุญศิริ</t>
  </si>
  <si>
    <t>นางสาวศิริลักษณ์  ชมภูพื้น</t>
  </si>
  <si>
    <t>นางสาวอริสา  กุมาสิทธิ์</t>
  </si>
  <si>
    <t>ด.ช ธีรพงษ์ วังมูล</t>
  </si>
  <si>
    <t>ด.ช ดุลยวัต พงษ์สุวรรณ</t>
  </si>
  <si>
    <t>ตระกร้อ</t>
  </si>
  <si>
    <t>เด็กชาย ธรรมนูญ ลาธิ</t>
  </si>
  <si>
    <t>กฤติยา หิรัญพานิช</t>
  </si>
  <si>
    <t>เวียงวังคลังประวัติศาสตร์</t>
  </si>
  <si>
    <t xml:space="preserve">ด.ญ.ปริตา พูลมี </t>
  </si>
  <si>
    <t>นางสาว มนัสนันท์ ประกิระสา</t>
  </si>
  <si>
    <t>ด.ช ทศพล หลอมทอง</t>
  </si>
  <si>
    <t>ด.ช.อรรถสิทธิ์ บุ่งหวาย</t>
  </si>
  <si>
    <t>ด.ช ปกรณ์ สายสีสด</t>
  </si>
  <si>
    <t xml:space="preserve">ด.ช อิททัช กางรัมย์ </t>
  </si>
  <si>
    <t>ด.ช.ธาวิน สง่างาม</t>
  </si>
  <si>
    <t>ด.ช.ณัฐวุฒิ​  นาโท</t>
  </si>
  <si>
    <t>คณิตคิดสนุก​ม.ต้น</t>
  </si>
  <si>
    <t>ด.ช. สุประดิษฐ์ บุญทรัพย์</t>
  </si>
  <si>
    <t>ด.ช.สิทธิชาติ วงค์มะลี</t>
  </si>
  <si>
    <t>ด.ช.ธีรวัจน์​  ทองนวล</t>
  </si>
  <si>
    <t>คณิตคิดสนุก​ ม.ต้น</t>
  </si>
  <si>
    <t>งานค้างไม่มี คนดี2020</t>
  </si>
  <si>
    <t>ธาวิน นิธิอัญกร</t>
  </si>
  <si>
    <t>นาย ศุภกร สวยน้อย</t>
  </si>
  <si>
    <t>เด็กชาย พัทรดนย์ แสงทองเเดง</t>
  </si>
  <si>
    <t>เด็กชายรณภูมิ กิจแก้ว</t>
  </si>
  <si>
    <t>เด็กชายภานุพงศ์ ยวงลำใย</t>
  </si>
  <si>
    <t>เด็กชายอิทธิเดช น้อยประศรี</t>
  </si>
  <si>
    <t>นาย อรรถพล ฟุ้งสมุทร</t>
  </si>
  <si>
    <t>นาย พงษ์ศธร เทียมศิริ</t>
  </si>
  <si>
    <t>ภัทราวดี วันแย้ม</t>
  </si>
  <si>
    <t>น.ส มะลิสา สมใจ</t>
  </si>
  <si>
    <t>นางสาวปภาวดี โพธิ์อภัย</t>
  </si>
  <si>
    <t>นางสาวนริสรา ณ บางช้าง</t>
  </si>
  <si>
    <t>นางสาวสิริภัทรา เหลืองพิพัฒน์</t>
  </si>
  <si>
    <t>นางสาววรดา โตจันทร์</t>
  </si>
  <si>
    <t>นางสาวอริษา มาตรชัยสิงห์</t>
  </si>
  <si>
    <t>ด.ญ. ภัทรธิรา  เงางาม</t>
  </si>
  <si>
    <t>ด.ช. ตะวัน  ใจเที่ยง</t>
  </si>
  <si>
    <t>ด.ช.ภูริมาศ  อาจพรม</t>
  </si>
  <si>
    <t>ด.ช. ศุภวัฒน์ ธรรสอน</t>
  </si>
  <si>
    <t>ด.ญ.จิดาภา  นิลเพชร</t>
  </si>
  <si>
    <t>ด.ญ.ณกานดา นิลเพชร</t>
  </si>
  <si>
    <t>สัณหณัฐ ไกล่เกลี่ย</t>
  </si>
  <si>
    <t>ด.ญ.ยลรดี คำประสาท</t>
  </si>
  <si>
    <t>ด.ช.นันทิพัฒน์ วงศ์เสน</t>
  </si>
  <si>
    <t>ด.ช.ทักษดนย์ ทองละมุล</t>
  </si>
  <si>
    <t xml:space="preserve">ด.ช.วัชรากร มีวัฒนะ </t>
  </si>
  <si>
    <t>ด.ญ.ภัทราพร  หิรัญรัตน์</t>
  </si>
  <si>
    <t>ด.ช.สรยุทธ สุวรรณศักดิ์</t>
  </si>
  <si>
    <t>สารศิลป์</t>
  </si>
  <si>
    <t>ด.ญ.ฉัตรชฎา สังวัง</t>
  </si>
  <si>
    <t>ด.ญ.ปนัสยา  ผาสุก</t>
  </si>
  <si>
    <t>ด.ญ.นัชชา เสือเผือก</t>
  </si>
  <si>
    <t>ด.ญ.ภ้ทริญา เสน่หา</t>
  </si>
  <si>
    <t>ด.ญ.มนัสวี ทรงฤทธิ</t>
  </si>
  <si>
    <t>ด.ช.ณัฐพงศ์ บุญพล</t>
  </si>
  <si>
    <t>ด.ญ.ลัดดาวรรณ บุญลิกา</t>
  </si>
  <si>
    <t>ประวัติศาสตร์</t>
  </si>
  <si>
    <t>ด.ญ.สิรินทรา เรืองอุไร</t>
  </si>
  <si>
    <t>ด.ญ.เจนจิรา กาเผือก</t>
  </si>
  <si>
    <t>ด.ญ.พรธีรา  จีบมัจฉา</t>
  </si>
  <si>
    <t>ด.ญ.นิศารัตน์  มาตรทอง</t>
  </si>
  <si>
    <t>ด.ญ.บุญยพร  พลับพลาศรี</t>
  </si>
  <si>
    <t>น.ส.โกลัญญา  ไตรภพโชติสกุล</t>
  </si>
  <si>
    <t>นายภูมินทร์  ริมปิรังษี</t>
  </si>
  <si>
    <t>ด.ญ. สุนิชา  เบ็ญจรงค์</t>
  </si>
  <si>
    <t>วรภา จันทร์เรืองศรี</t>
  </si>
  <si>
    <t>นางสาววิศรุตา  ดีสวาท</t>
  </si>
  <si>
    <t>นาวสาวปวีณา  สามแก้ว</t>
  </si>
  <si>
    <t>นาวสาววีวีต้า  ซิงห์</t>
  </si>
  <si>
    <t>นายไกรสิทธิ์  แสนบัวคำ</t>
  </si>
  <si>
    <t>นายพีนิรัตน์  แสงพิพัฒน์</t>
  </si>
  <si>
    <t>นางสาวชลนิชา  เล็กภู่</t>
  </si>
  <si>
    <t>นาวสาวชลิตา  โพธิ์ศรี</t>
  </si>
  <si>
    <t>นาวสาวนันทวรรณ  ไม้เกตุ</t>
  </si>
  <si>
    <t>นางสาวรัชฎาพร  ขันทีท้าว</t>
  </si>
  <si>
    <t>นางสาวชฏาพร  ประดับวัน</t>
  </si>
  <si>
    <t>นางสาวปิ่นดาว  จอมคำสิงห์</t>
  </si>
  <si>
    <t>นางสาวทัศนีย์  เนตรสมลักษณ์</t>
  </si>
  <si>
    <t>นางสาววรัญศิณี  สุ่นปุย</t>
  </si>
  <si>
    <t>นาวสาวสุรีรัตน์  คำทา</t>
  </si>
  <si>
    <t>นาวสาวอทิตยา  นพศิริ</t>
  </si>
  <si>
    <t>นางสาวกัญญาณัฐ  สุทธิสัย</t>
  </si>
  <si>
    <t>นางสาวอารียา  การะเมฆ</t>
  </si>
  <si>
    <t>นางสาวสิริกร  มีมุ้ย</t>
  </si>
  <si>
    <t>ด.ญ. กิตติยา ยั่งยืน</t>
  </si>
  <si>
    <t>วอลเล่ย์บอล</t>
  </si>
  <si>
    <t>ด.ญ ภัทราวดี ศรีพูล</t>
  </si>
  <si>
    <t>ลำดับ</t>
  </si>
  <si>
    <t>เสริมสร้างทักษะอาชีพนักเรียนทุนปัจจัยพื้นฐาน</t>
  </si>
  <si>
    <t>ด.ญ.ชนัญชิดา  บุญทรัพย์</t>
  </si>
  <si>
    <t>ด.ญ.ขนิษฐา ทองทา</t>
  </si>
  <si>
    <t>ด.ญ.ปิ่นปินัทธ์  โรจนสิทธิโชค</t>
  </si>
  <si>
    <t>ด.ญ.ภัทราวดี  ทองก้อน</t>
  </si>
  <si>
    <t>ด.ญ.ติณณา  เจียมอยู่เพ็ง</t>
  </si>
  <si>
    <t>ด.ญ.สุดารัตน์ น้อยหมอ</t>
  </si>
  <si>
    <t>ด.ช.อดิศักดิ์ เสลานอก</t>
  </si>
  <si>
    <t>ด.ช.โสรัช เขียนจำนงค์</t>
  </si>
  <si>
    <t>ด.ช.อชิรวัฒน์  เขียนจำนงค์</t>
  </si>
  <si>
    <t>ด.ช.ณัฐวัฒน์  นิพนธ์</t>
  </si>
  <si>
    <t>ด.ช.นพวิชญ์  ทองมาก</t>
  </si>
  <si>
    <t>ด.ญ.กุณรี พิณนา</t>
  </si>
  <si>
    <t>ด.ญ.เพียงฟ้า อาจธานี</t>
  </si>
  <si>
    <t>ด.ญ.ฟ้าใส​   โพสาราช</t>
  </si>
  <si>
    <t>ด.ญ.ศศิณา สมบุญศรี</t>
  </si>
  <si>
    <t>ด.ญ.สุภาพร ยกยศ</t>
  </si>
  <si>
    <t>ด.ญ.สุภาวิมล บางเเสง</t>
  </si>
  <si>
    <t>ด.ญ.ภัทราทพย์ พาลีศักดิ์</t>
  </si>
  <si>
    <t>ชุมนุม  A-MATH</t>
  </si>
  <si>
    <t>ด.ญ. ปานิตา พรมพิลา</t>
  </si>
  <si>
    <t>ชุมนุม Creative Design 3D (ม.ต้น เท่านั้น)</t>
  </si>
  <si>
    <t xml:space="preserve">ชื่อ-นามสกุล </t>
  </si>
  <si>
    <t>ชื่อ-นามสกุล</t>
  </si>
  <si>
    <t>ชุมนุม Oasis club</t>
  </si>
  <si>
    <t>ชุมนุม การ์ตูน Animation</t>
  </si>
  <si>
    <t>ชุมนุม การปฐมพยาบาลเบื้องต้น</t>
  </si>
  <si>
    <t>ชุมนุม คณิตคิดสนุก ม.ต้น</t>
  </si>
  <si>
    <t>ชุมนุม คณิตศาสตร์</t>
  </si>
  <si>
    <t>ชุมนุม งานค้างไม่มี “คนดี 2020”</t>
  </si>
  <si>
    <t>ชุมนุม งานช่างน่ารู้</t>
  </si>
  <si>
    <t>ชุมนุม จิตอาสาพาเท่ห์</t>
  </si>
  <si>
    <t>ชุมนุม สืบค้นเพิ่มพูนปัญญา</t>
  </si>
  <si>
    <t>ชุมนุม ดนตรีไทย</t>
  </si>
  <si>
    <t>ชุมนุม ดนตรีสากล</t>
  </si>
  <si>
    <t>ชุมนุม เด็กนิติ มีเรื่องเล่า</t>
  </si>
  <si>
    <t>ชุมนุม เด็กศิลป์</t>
  </si>
  <si>
    <t>ชุมนุม ตะกร้อ</t>
  </si>
  <si>
    <t>ด.ช. ธีรศักดิ์  หล่อนกลาง</t>
  </si>
  <si>
    <t>ชุมนุม นักธุรกิจน้อยคู่คุณธรรม</t>
  </si>
  <si>
    <t>ชุมนุม แนะแนว</t>
  </si>
  <si>
    <t>ชุมนุม เปิดโลกดาราศาสตร์</t>
  </si>
  <si>
    <t>ชุมนุม ฟุตซอล</t>
  </si>
  <si>
    <t>ชุมนุม ภาษาพาสนุก Languages for fun</t>
  </si>
  <si>
    <t>ชุมนุม ภาษาพาสาร</t>
  </si>
  <si>
    <t>ชุมนุม ยุวเกษตรและนักพฤกษศาสตร์น้อย</t>
  </si>
  <si>
    <t>ชุมนุม มวยไทย</t>
  </si>
  <si>
    <t>ชุมนุม ยุวชนนักสื่อสาร</t>
  </si>
  <si>
    <t>ชุมนุม ยุวมัคคุเทศน์ท้องถิ่น</t>
  </si>
  <si>
    <t>ชุมนุม ร.ด.</t>
  </si>
  <si>
    <t>ชุมนุม ร่วมด้วยช่วยพัฒนา</t>
  </si>
  <si>
    <t>ชาริษา สินธุสิงห์</t>
  </si>
  <si>
    <t>ชุมนุม รักษ์ภาษาไทย</t>
  </si>
  <si>
    <t>ชุมนุม เรื่องเล่าชาวอาเซียน</t>
  </si>
  <si>
    <t>ชุมนุม ลีลาการปัก</t>
  </si>
  <si>
    <t>ชุมนุม วอลเลย์บอล</t>
  </si>
  <si>
    <t xml:space="preserve">นายเกรียงศักดิ์  ยืนยิ่ง </t>
  </si>
  <si>
    <t>นายธนพล  สิทธิวงศ์</t>
  </si>
  <si>
    <t>ชุมนุม วัฒนธรรมตะวันตก</t>
  </si>
  <si>
    <t>ชุมนุม วิทยาศาสตร์น่ารู้</t>
  </si>
  <si>
    <t>ชุมนุม วิทยาศาสตร์เพื่อสุขภาพ</t>
  </si>
  <si>
    <t>ชุมนุม วิทยาศาสตร์อากาศยานพ</t>
  </si>
  <si>
    <t>ชุมนุม เวทคณิต</t>
  </si>
  <si>
    <t>ชุมนุม เวียงวังคลังประวัติศาสตร์</t>
  </si>
  <si>
    <t>ชุมนุม สวัสดีความสุข</t>
  </si>
  <si>
    <t>ชุมนุม สานศิลป์</t>
  </si>
  <si>
    <t>ด.ช.รชต ตุ้มทอง</t>
  </si>
  <si>
    <t>ชุมนุม สื่อสารการแสดง</t>
  </si>
  <si>
    <t>ชุมนุม สุขภาพดีชีวีเป็นสุข</t>
  </si>
  <si>
    <t>ด.ช.ชนาธิศ สุขศิริยากรณ์</t>
  </si>
  <si>
    <t>ด.ญ.มนัสวี  สีเขียว</t>
  </si>
  <si>
    <t>ชุมนุม หรรษาเกมภาษาไทย</t>
  </si>
  <si>
    <t>ชุมนุม หุ่นยนต์</t>
  </si>
  <si>
    <t>ชุมนุม อนุรักษ์สิ่งแวดล้อม</t>
  </si>
  <si>
    <t xml:space="preserve">ชุมนุม อาชีพน่ารู้ </t>
  </si>
  <si>
    <t>ชุมนุม อาหารและโภชนาการ</t>
  </si>
  <si>
    <t>ชุมนุม เฮฮาภาษาไทย</t>
  </si>
  <si>
    <t>ชุมนุม Crossword Game</t>
  </si>
  <si>
    <t>ชุมนุม D.I.Y. by นริศรา</t>
  </si>
  <si>
    <t>ชุมนุม YouTuber ฝึกหัด</t>
  </si>
  <si>
    <t>ชุมนุม กายภาพบำบัด</t>
  </si>
  <si>
    <t>ชุมนุม คณิตศาสตร์สำหรับวิศวกรรมศาสตร์</t>
  </si>
  <si>
    <t>ชุมนุม คนรักเหรียญโปรยทาน</t>
  </si>
  <si>
    <t>ชุมนุม คาราโอเกะพาเพลิน</t>
  </si>
  <si>
    <t>ด.ช.ปิติ บางเจริญสุข</t>
  </si>
  <si>
    <t>ศิลป์ธวัช เพ็ชรนิล</t>
  </si>
  <si>
    <t>พงศ์พิพัฒน์  จันทะเนตร</t>
  </si>
  <si>
    <t>มรุเดช   ใจอารีย์</t>
  </si>
  <si>
    <t>สนธิชัย.  จันทร์อินทร์</t>
  </si>
  <si>
    <t>ด.ญ.พรพิมล จันทะนัน</t>
  </si>
  <si>
    <t>ด.ช.ธนพล สังเวียน</t>
  </si>
  <si>
    <t>อภิวิชญ์  สว่างสุข</t>
  </si>
  <si>
    <t>ด.ชไตรภพ ทาวะรัตน์</t>
  </si>
  <si>
    <t>ด.ช.วรพงศ์  ตี่งพากเพียรกิจ</t>
  </si>
  <si>
    <t>ด.ช.​นด​ เซ็น</t>
  </si>
  <si>
    <t>ด.ญ.สุปราณี​  ผมพันธ์</t>
  </si>
  <si>
    <t>ด.ช. อภิรักษ์ สังวัง</t>
  </si>
  <si>
    <t>ด.ชปุณณวิช บุญยรัตนผลิน</t>
  </si>
  <si>
    <t>ด.ช.กีรติ  ฮังกะสี</t>
  </si>
  <si>
    <t>ด.ญ.มนัสนันท์ เจริญ</t>
  </si>
  <si>
    <t>ดญ.ณัฐริกา  พึ่งรอด</t>
  </si>
  <si>
    <t>ด.ช.สิทธิชัย  บุญญะ</t>
  </si>
  <si>
    <t>นายณัฐกร  มีสมบูรณ์</t>
  </si>
  <si>
    <t>ด.ญ.ธนภรณ์  มะคุณมอม</t>
  </si>
  <si>
    <t>ด.ญ.ธนธรณ์  มั่นการค้า</t>
  </si>
  <si>
    <t>ด.ญ.วรรณิศา ยืนยง</t>
  </si>
  <si>
    <t>ด.ญ.ภัณฑิลา  แก้วใหญ่</t>
  </si>
  <si>
    <t>น.ส.ชญานุช  อินทร์ตา</t>
  </si>
  <si>
    <t>น.ส.วรรณษา  แหสมุทร</t>
  </si>
  <si>
    <t>น.ส.ขวัญพร ทะวัน</t>
  </si>
  <si>
    <t>น.ส.ณัฐณิชา สิงห์งาม</t>
  </si>
  <si>
    <t>น.ส.พัชร์ลดา ประกอบผล</t>
  </si>
  <si>
    <t xml:space="preserve">น.ส.วิภาวรรณ์ สิทธิศักดิ์ </t>
  </si>
  <si>
    <t>น.ส.สิรินทรา ผมวิเศษ</t>
  </si>
  <si>
    <t>น.ส.แพรวา พลูทวี</t>
  </si>
  <si>
    <t>น.ส.วรรณภา​ แสงอรุณ</t>
  </si>
  <si>
    <t xml:space="preserve">น.ส.ศศิวิมล  สุขพันธ์ </t>
  </si>
  <si>
    <t>น.ส.สุกัญญา ใจซื่อ</t>
  </si>
  <si>
    <t>น.ส.สุพัชชา มะณีวัน</t>
  </si>
  <si>
    <t>น.ส.อรนิชา ปิ่นพาณิชกุล</t>
  </si>
  <si>
    <t>น.ส.อัญมณี เพชรพันธ์</t>
  </si>
  <si>
    <t>น.ส.อินทิรา นามคำ</t>
  </si>
  <si>
    <t>น.ส.สุทธอร คงสุดี</t>
  </si>
  <si>
    <t>น.ส.พลอย  อำนวยชัย</t>
  </si>
  <si>
    <t>น.ส.มลฑาทิพย์ สื่อสัมพันธ์</t>
  </si>
  <si>
    <t>น.ส.จิตรลดา  จงสิทธิ์</t>
  </si>
  <si>
    <t>ด.ญ.อรีชพร  วุฒิศีกดิ์</t>
  </si>
  <si>
    <t>ด.ญ.บุญญิสา  ดิษฐ์นุ่น</t>
  </si>
  <si>
    <t xml:space="preserve">ด.ช.วิริยะ  จงสกุล </t>
  </si>
  <si>
    <t>ด.ช.อธิบดี ศรีนามะ</t>
  </si>
  <si>
    <t>ด.ช.ธนากร ไพสิทธิ์</t>
  </si>
  <si>
    <t>ด.ช.ปกรณ์ แก้วบรรดิษฐ์</t>
  </si>
  <si>
    <t>น.ส.มนัสนันท์  ทับทิมศรี</t>
  </si>
  <si>
    <t>น.ส.ศศิกานต์  ดียิ่ง</t>
  </si>
  <si>
    <t>นายวัลลพ  นาคมินทร์</t>
  </si>
  <si>
    <t>น.ส.อายัญ  กิติธนโอวาฬาร</t>
  </si>
  <si>
    <t>นายศตคุณ  จงอวยพร</t>
  </si>
  <si>
    <t>นายพรเทพ  ชาวไร่เงิน</t>
  </si>
  <si>
    <t>น.ส.สุกันยา ทองจอก</t>
  </si>
  <si>
    <t>น.ส.เมธิณี พลับพลาศรี</t>
  </si>
  <si>
    <t>น.ส. เติมพร ทรงสวัสดิ์วงศ์</t>
  </si>
  <si>
    <t>น.ส. นันทิดา สง่างาม</t>
  </si>
  <si>
    <t>น.ส.ชมพูนุช พุทธรักษา</t>
  </si>
  <si>
    <t>น.ส.ทิวาวรรณ ธีระวันทนีย์</t>
  </si>
  <si>
    <t>น.ส.ชนกสุดา สุวรรณกลาง</t>
  </si>
  <si>
    <t>น.ส.เจวดี นึกธรรม</t>
  </si>
  <si>
    <t>น.ส.ปฐมพร  ขันธรักษา</t>
  </si>
  <si>
    <t>น.ส.ฟ้า โมอัท</t>
  </si>
  <si>
    <t>น.ส.มุทิตา ช่างดี</t>
  </si>
  <si>
    <t>น.ส.กฤชวรรณ บัวสุวรรณ</t>
  </si>
  <si>
    <t>น.ส.ศิริลักษณ์ นักเสียง</t>
  </si>
  <si>
    <t>ชุมนุม ซูโดกุ</t>
  </si>
  <si>
    <t xml:space="preserve">น.ส.น้ำฝน  สุโทสา  </t>
  </si>
  <si>
    <t>ด.ช.ธรรมนูญ ลาธิ</t>
  </si>
  <si>
    <t>ด.ช.ธนวินท์ สุขสุลาภ</t>
  </si>
  <si>
    <t>ด.ช.ธีร์กวิน สารามา</t>
  </si>
  <si>
    <t>ด.ญ.กรรณิการ์​ ทองบุญ</t>
  </si>
  <si>
    <t>ด.ช.ดุลยวัต พงษ์สุวรรณ</t>
  </si>
  <si>
    <t>ด.ช.ทศพล หลอมทอง</t>
  </si>
  <si>
    <t>ด.ช.ธีรพงษ์ วังมูล</t>
  </si>
  <si>
    <t>ด.ช.ปกรณ์ สายสีสด</t>
  </si>
  <si>
    <t>ด.ช.วิเชียร ชื่นตา</t>
  </si>
  <si>
    <t xml:space="preserve">ด.ช.อิททัช กางรัมย์ </t>
  </si>
  <si>
    <t>ด.ช.ชาญชัย พระเพ</t>
  </si>
  <si>
    <t>ด.ญ.อ้อมขวัญ​ ขุนอินทร์</t>
  </si>
  <si>
    <t>ด.ช.ธนกฤต เเสงขวา</t>
  </si>
  <si>
    <t>ด.ช.พชรพล เต่าทอง</t>
  </si>
  <si>
    <t>นายอรรถวิทย์ ค้าของ</t>
  </si>
  <si>
    <t>นายจิรวัฒน์ ลํ้าเลิศจิรวงษ์</t>
  </si>
  <si>
    <t>นายนัตธพงษ์ วงค์สุวรรณ์</t>
  </si>
  <si>
    <t>นายอนวัช จิตรสวัสดิ์</t>
  </si>
  <si>
    <t>ด.ญ.พิชญาภัค  ขุนแข็ง</t>
  </si>
  <si>
    <t>ด.ญ.ศศิภา  นิ่มนวล</t>
  </si>
  <si>
    <t>ด.ช.สิริวงศ์​ กุ​รุ​พิล​ว์</t>
  </si>
  <si>
    <t>ด.ช.ธนพร คำลาย</t>
  </si>
  <si>
    <t>น.ส.วาสนา เพ่งผล</t>
  </si>
  <si>
    <t>น.ส.พรทิพย์ ใจหาญ</t>
  </si>
  <si>
    <t>ด.ญ.สุทธิดา อัตเจตนา</t>
  </si>
  <si>
    <t>น.ส.ณัฐกฤตา  เซ็นมาน</t>
  </si>
  <si>
    <t>น.ส.ปราณปรียา อุทโท</t>
  </si>
  <si>
    <t>ด.ช.ณัฐภูมิ  วิมุล</t>
  </si>
  <si>
    <t>ด.ช.ภูวเดช  ยุ้ยประยูร</t>
  </si>
  <si>
    <t>ด.ช.ณัฐพงษ์ อ่อนดี</t>
  </si>
  <si>
    <t>นาย นาวิน จันทร์ประภาวัฒน์</t>
  </si>
  <si>
    <t>เด็กหญิงจิณณธรรม ไพศาลตันติวงศ์</t>
  </si>
  <si>
    <t>ด.ช.ณัฐพล โพธิ์นิล</t>
  </si>
  <si>
    <t>ด.ญ ชนัญชิดา  บุญทรัพย์</t>
  </si>
  <si>
    <t>ด.ช. สิทธินนท์ สุครีบ</t>
  </si>
  <si>
    <t>ด.ช.เดชอนันต์ มงคลฤกษ์</t>
  </si>
  <si>
    <t>ด.ญ.นฤมล หมอกมืด</t>
  </si>
  <si>
    <t>เด็กชายธนโชติ การะสิทธิ์</t>
  </si>
  <si>
    <t xml:space="preserve">ห้อง 2 </t>
  </si>
  <si>
    <t>นายนฤเบศ ผดุงทอง</t>
  </si>
  <si>
    <t>นาย สิธิธาร ศรีกลับ</t>
  </si>
  <si>
    <t>ด.ญ.สัจจพร   อิ่มใจ</t>
  </si>
  <si>
    <t>ยุวมัคคุเทศก์ท้องถิ่น</t>
  </si>
  <si>
    <t>ด.ญ.กรรณิกา รอดเกตุกุล</t>
  </si>
  <si>
    <t>ด.ญ.ภาวินี บุญปลอด</t>
  </si>
  <si>
    <t>ด.ญ.ณภัทร รัตติกาลชลากร</t>
  </si>
  <si>
    <t>ด.ญ.รุ้งตะวัน เกษสกุล</t>
  </si>
  <si>
    <t>ด.ญ.กัญญารัตน์ บรรลือทรัพย์</t>
  </si>
  <si>
    <t>ด.ช.ณัฏฐชัย  ไทรชมภู</t>
  </si>
  <si>
    <t>ด.ช.ธวัชชัย รุ่งจําเนียร</t>
  </si>
  <si>
    <t>ด.ช.นันทวะฒน์ ไกรศรีสมบัติ</t>
  </si>
  <si>
    <t>ด.ญ.ธมลวรรณ บุญญะ</t>
  </si>
  <si>
    <t>ด.ช.โชติวัฒน์ หาบ้านแท่น</t>
  </si>
  <si>
    <t>ด.ช.สุทธิพงษ์ มากคง</t>
  </si>
  <si>
    <t>ด.ช ณัฐวัตร จิตหาญ</t>
  </si>
  <si>
    <t>ด.ญ.สุริฉัตร คีรีคช</t>
  </si>
  <si>
    <t>ด.ช.รพีภัทร. ดิษฐ์เทศ</t>
  </si>
  <si>
    <t>ด.ช.ปานพงษ์. โสสุด</t>
  </si>
  <si>
    <t>ด.ช.ทินสุวรรณ รอดสุวรรณ</t>
  </si>
  <si>
    <t>นาย พศุตม์ เพยพัด</t>
  </si>
  <si>
    <t>นางสาวน้ำทิพย์​   กุหลาบ</t>
  </si>
  <si>
    <t>นายณัฐภัทร ศิริกันยา</t>
  </si>
  <si>
    <t>นายสิทธินนท์ มาพิจารณ์</t>
  </si>
  <si>
    <t xml:space="preserve">นายธีรวัต​ร​ ลิ่มฮกไล้​ </t>
  </si>
  <si>
    <t>นายธีระภัทร ธรรมวิเศษ</t>
  </si>
  <si>
    <t>นายธีรเดช เหวชัยภูมิ</t>
  </si>
  <si>
    <t>นางสาวประภาพร สอนดี</t>
  </si>
  <si>
    <t>นางสาวปัญญาฎา นิลเพชร</t>
  </si>
  <si>
    <t>นาย​ ปยุต​ แสงพรม</t>
  </si>
  <si>
    <t>นางสาวศศิกานต์</t>
  </si>
  <si>
    <t>นาย ธนพนธ์ พรหมศรี</t>
  </si>
  <si>
    <t>นายพรเทพ ชาวไร่เงิน</t>
  </si>
  <si>
    <t>นายสถาพร มูลชาติ</t>
  </si>
  <si>
    <t>นายจักรกฤษณ์ กลมเกลียว</t>
  </si>
  <si>
    <t>ด.ญ.พัทธมล อัตรผดุง</t>
  </si>
  <si>
    <t>ด.ญ.พิมพิศา  แก้วสุวรรณ์</t>
  </si>
  <si>
    <t>ด.ช.กีรติ บุตรนันท์</t>
  </si>
  <si>
    <t>ด.ช.ดนัย เกษรจันทร์</t>
  </si>
  <si>
    <t>ด.ญ.แพรวา  จันทะมิน</t>
  </si>
  <si>
    <t>ด.ช.อภิณัฐ  หวังผล</t>
  </si>
  <si>
    <t>ด.ญ.ศุภรดา   สุโพธิ์ฤทธิ์</t>
  </si>
  <si>
    <t>ด.ช.พีรพล ไกรศรีสมบัติ</t>
  </si>
  <si>
    <t>ด.ช.วุฒินันท์ เหนี่ยงทอง</t>
  </si>
  <si>
    <t>ด.ช. ราเชนทร์ กาวินา</t>
  </si>
  <si>
    <t>ด.ญ. การะเกด​ พฤฒามาตย์</t>
  </si>
  <si>
    <t>ด.ญ.วิภารัตน์  ช่างกลึงดี</t>
  </si>
  <si>
    <t>ด.ญ.เบญญาสิริ์์ ดาวกลาง</t>
  </si>
  <si>
    <t>ด.ช.ปุญญาพัฒน์ จั่นเพชร</t>
  </si>
  <si>
    <t>นายปฎิภาณ สดชื่น</t>
  </si>
  <si>
    <t>ด.ช​ ชาคริต​ เหลา​สุข​</t>
  </si>
  <si>
    <t>ด.ช.ทศพร  สร้อยมณี</t>
  </si>
  <si>
    <t>ด.ช.ธนโชติ ปัทมปราณี</t>
  </si>
  <si>
    <t>ด.ญ.นัชชา ต่วนสงัด</t>
  </si>
  <si>
    <t>ด.ญ.เสาวภา  สุขประวัติ</t>
  </si>
  <si>
    <t>ด.ญ.พีรยา แก้วสุวรรณ์</t>
  </si>
  <si>
    <t>น.ส.อาริสา ผลไธสง</t>
  </si>
  <si>
    <t>น.ส.อัญจิรา สุทธิ</t>
  </si>
  <si>
    <t>ด.ญ.รุ้งตะวัน  เกษสกุล</t>
  </si>
  <si>
    <t>ด.ช.จักรกฤษ์ รุ่งเเจ้ง</t>
  </si>
  <si>
    <t>ด.ช.สุริยา ชาติภูมิ</t>
  </si>
  <si>
    <t>ด.ช พงศกร พึ่งสกุล</t>
  </si>
  <si>
    <t>ด.ญ จันทกานต์ พุ่มสุข</t>
  </si>
  <si>
    <t>ด.ญ.อินทิพร ธรรมโชติ</t>
  </si>
  <si>
    <t>ด.ช.ธัรภัทร์ โทแสง</t>
  </si>
  <si>
    <t>นางสาวธราภรณ์  โยงรัมย์</t>
  </si>
  <si>
    <t>นางสาวธัญลักษณ์  พวงมาลัย</t>
  </si>
  <si>
    <t>นางสาวกนกพร  โสปัญหริ</t>
  </si>
  <si>
    <t>นางสาวสิดาพร  มาลีเมาะ</t>
  </si>
  <si>
    <t>นายศุภวิชญ์  สิทธิเวชเมธี</t>
  </si>
  <si>
    <t>ชุมนุม นาฏลีลา</t>
  </si>
  <si>
    <t>ด.ช. คมสัน อินตาวิน</t>
  </si>
  <si>
    <t>ด.ญ.กุลจิรา ปทุมานนท์</t>
  </si>
  <si>
    <t>ด.ญ.พรวิภา กองธรรม</t>
  </si>
  <si>
    <t>วชิระ  เสนปาน</t>
  </si>
  <si>
    <t>ด.ญ.วรรณรัตน์   อยู่สมุทร</t>
  </si>
  <si>
    <t>ด.ญ.​บุษ​นภา​ ว​ร​ภักดี​</t>
  </si>
  <si>
    <t>ด.ญ ฐิติยา เสริฐวาสนา</t>
  </si>
  <si>
    <t>ด.ช.อาทิตย์ เริ่มเจริญ</t>
  </si>
  <si>
    <t>ด.ญ.ลัด​ดา​วรรณ  ​​บุญ​ลิกา​</t>
  </si>
  <si>
    <t>ด.ญ. จิตรา   เมธาวีคุณากร</t>
  </si>
  <si>
    <t>ด.ญ. มนัสนันท์ อินทรชิต</t>
  </si>
  <si>
    <t>ด.ญ.สลิลทิพย์ โพธิ์อยู่</t>
  </si>
  <si>
    <t>ด.ญ. วรรษมน สุดศิลา</t>
  </si>
  <si>
    <t>ด.ญ.จุฬารัตน์ มังคลสูตร</t>
  </si>
  <si>
    <t>ด.ช.ศุภวัฒน์   ม่วงขวัญ</t>
  </si>
  <si>
    <t>ด.ช.ศุภวัฒน์  ม่วงขวัญ</t>
  </si>
  <si>
    <t>ด.ช.ปิยพัณน์   ด้วงสงค์</t>
  </si>
  <si>
    <t>ด.ญ.นลินนิภา​ โอเจริญ​</t>
  </si>
  <si>
    <t>ด.ญ.จุฑารัตน์ ทะนารัมย์</t>
  </si>
  <si>
    <t>นายเธียรบดินทร์ โพธิ์ทอง</t>
  </si>
  <si>
    <t>นายบูรพา ประกอบผล</t>
  </si>
  <si>
    <t>นายอัมรินทร์ เนตรสว่าง</t>
  </si>
  <si>
    <t>นายศราวุฒิ ทองสมุทร</t>
  </si>
  <si>
    <t>น.ส. เนตรนภา นิ่มเจริญ</t>
  </si>
  <si>
    <t>น.ส. รัตนาภรณ์ จิตตะคาม</t>
  </si>
  <si>
    <t>น.ส.จิระวรรณ ทิประโชค</t>
  </si>
  <si>
    <t>น.ส.ณัฐนรี วงษ์ภู่งาม</t>
  </si>
  <si>
    <t>น.ส.บุญสิตา จันทรา</t>
  </si>
  <si>
    <t>น.ส.ปริศนา สุดแสง</t>
  </si>
  <si>
    <t>น.ส.มนต์ธารา สรชาติ</t>
  </si>
  <si>
    <t>นายธนภณ จีนโน</t>
  </si>
  <si>
    <t>นายพชรพล จันมาต</t>
  </si>
  <si>
    <t>นายสรายุทธ ทวีบุญ</t>
  </si>
  <si>
    <t>นายสมชาติ พูลสวัสดิ์</t>
  </si>
  <si>
    <t>นายสถาพร. ยุ้ยประยูร</t>
  </si>
  <si>
    <t>นายพีรดนย์ ฉายอรุณ</t>
  </si>
  <si>
    <t>นายเดชณรงค์ เนตรพริ้ง</t>
  </si>
  <si>
    <t>นายณัฐกิตติ์ ช้างทอง</t>
  </si>
  <si>
    <t>นายชลธาร สาลีทอง</t>
  </si>
  <si>
    <t>นายภูผา ศรีสร้างคอม</t>
  </si>
  <si>
    <t>นายพุทธินันท์ ดนัยภัคกอบกุล</t>
  </si>
  <si>
    <t>น.ส.​รุ่งทิพย์​ ​บำรุง​ศรี​</t>
  </si>
  <si>
    <t>น.ส.กฤตพร เข่งสมุทร</t>
  </si>
  <si>
    <t>น.ส.แก้ว​ศิริ​ บัวแก้ว</t>
  </si>
  <si>
    <t>น.ส.จริยาภรณ์ ภูนุภา</t>
  </si>
  <si>
    <t>น.ส.ชลินดา ศรีสายหยุด</t>
  </si>
  <si>
    <t>น.ส.ญาณภา สุขแสวง</t>
  </si>
  <si>
    <t>น.ส.ณัฐชา เชื้อปัญญา</t>
  </si>
  <si>
    <t>น.ส.ธนภรณ์ รัตติกาลชลากร</t>
  </si>
  <si>
    <t>น.ส.นฤมล แก่นดี</t>
  </si>
  <si>
    <t>น.ส.นันทิชา โกวิทยาพันธุ์</t>
  </si>
  <si>
    <t>น.ส.ประภัสสร ดุลยสันทัดชัย</t>
  </si>
  <si>
    <t>น.ส.ปาริชาติ​ เนตร์น้อย</t>
  </si>
  <si>
    <t>น.ส.พัชรินทร์​   รอดแดง</t>
  </si>
  <si>
    <t>น.ส.มนัสนันท์ กิจไพศาลศิลป์</t>
  </si>
  <si>
    <t>น.ส.วัลลภา สุดวิลัย</t>
  </si>
  <si>
    <t>น.ส.ศิริพัช ราสีมิน</t>
  </si>
  <si>
    <t>น.ส.สิรินทิพย์  คนตรง</t>
  </si>
  <si>
    <t>น.ส.อนัญญา กล้าหาญ</t>
  </si>
  <si>
    <t>น.ส.อนันตยา โป๊ฟ้า</t>
  </si>
  <si>
    <t>น.ส.อภิชญา วงศ์รัตนมนตรี</t>
  </si>
  <si>
    <t>น.ส.อภิญญา อ่อนนอก</t>
  </si>
  <si>
    <t>น.ส.ณันฐภัทร สุมี</t>
  </si>
  <si>
    <t>น.ส.นลินทิพย์ ชาญกล้า</t>
  </si>
  <si>
    <t>น.ส.มณฑกานต์ สุดกังวาน</t>
  </si>
  <si>
    <t>น.ส.รัฐริญ อ่อนแสงงาม</t>
  </si>
  <si>
    <t>น.ส.ศรัชชา จำปาเทศ</t>
  </si>
  <si>
    <t>น.ส.สุปรียา  แซ่แต้</t>
  </si>
  <si>
    <t>น.ส.สุกัญญา แย้มเสนาะ</t>
  </si>
  <si>
    <t>นายจักรแก้ว พันธวงค์</t>
  </si>
  <si>
    <t>นายสุนิธิ เข่งสมุทร</t>
  </si>
  <si>
    <t>ด.ญ.ขวัญฤดี  สมพันธ์</t>
  </si>
  <si>
    <t>ด.ญ.อาริศา สุขสำราญ</t>
  </si>
  <si>
    <t>ด.ช.นรบดี​ บุญสอด</t>
  </si>
  <si>
    <t>ด.ช.ธนกร บริรักษ์</t>
  </si>
  <si>
    <t>ด.ช.ธนพันธ์ เรียมแสน</t>
  </si>
  <si>
    <t>ด.ช.ศุภ​ฤกษ์​ บุญ​เกลี้ยง​</t>
  </si>
  <si>
    <t>ด.ญ วารี  ชูอารมย์</t>
  </si>
  <si>
    <t>ด.ญ.พรสวรรค์  ภูก้านก่อง</t>
  </si>
  <si>
    <t>ด.ญ.ปนัดดา ใจเที่ยง</t>
  </si>
  <si>
    <t>ด.ช. จีระวัฒน์ ทนคง</t>
  </si>
  <si>
    <t>ด.ช. ฐปกรณ์  แมืองศรี</t>
  </si>
  <si>
    <t>ด.ช.ชินดนัย ประไพรักษ์</t>
  </si>
  <si>
    <t>ด.ช.เดชพนต์ ทองวิเชียร</t>
  </si>
  <si>
    <t>ด.ช.ตุลา แจ้งสว่าง</t>
  </si>
  <si>
    <t xml:space="preserve">ด.ญ. ธัญพิชชา สุขสะอาด </t>
  </si>
  <si>
    <t>น.ส. ปวีณา วิลาวงษ์</t>
  </si>
  <si>
    <t>น.ส. พีรยา วิชาธรรม</t>
  </si>
  <si>
    <t>น.ส.จิฬาพร ธงชัย</t>
  </si>
  <si>
    <t>น.ส.ณัฐฐาพร แจ่มทองหลาง</t>
  </si>
  <si>
    <t>น.ส.ปณิดา จันทรเสนา</t>
  </si>
  <si>
    <t>น.ส.ปานตะวัน ขาวขำ</t>
  </si>
  <si>
    <t>น.ส.พรพรรณษา พุ่มเรือง</t>
  </si>
  <si>
    <t>น.ส.รัชนีกร คันธจันทร์</t>
  </si>
  <si>
    <t>น.ส.สุวพิชชา อุ่นเรืองรัมย์</t>
  </si>
  <si>
    <t>น.ส.อธิชา เมืองชะนะพวง</t>
  </si>
  <si>
    <t>ด.ช.พงศธร  พรหมศร</t>
  </si>
  <si>
    <t>ด.ญ.​ฟ้าใส​    โพสา​ราช</t>
  </si>
  <si>
    <t>น.ส.ชลธิชา บุญมี</t>
  </si>
  <si>
    <t>น.ส.ศุภรดา แจ่มจำรัส</t>
  </si>
  <si>
    <t>น.ส.จุฑาสาทิพย์ สุขเกตุ</t>
  </si>
  <si>
    <t>ด.ช.ณัฐวุฒิ​ ยืนยง</t>
  </si>
  <si>
    <t>ด.ช.อดิศักดิ์  สีคำ</t>
  </si>
  <si>
    <t>ด.ช.กฤษนล ศิริวันต์</t>
  </si>
  <si>
    <t>ด.ช.ภูมิพิพัฒน์  สายน้ำ</t>
  </si>
  <si>
    <t>ด.ญ. ศศิกาญจน์  อำไพพิศ</t>
  </si>
  <si>
    <t>ด.ญ.​ ปภาว​รินท์​ พันธ์​กกค้อ</t>
  </si>
  <si>
    <t>ด.ญ. ณัฏฐณิชา บุญเรือง</t>
  </si>
  <si>
    <t>ด.ญ.วัชราภรณ์ บัวขำ</t>
  </si>
  <si>
    <t>ด.ญ.นพภัสสร​ ดีพลกรัง</t>
  </si>
  <si>
    <t>ด.ญ. กนกพร ดวงจันทร์</t>
  </si>
  <si>
    <t>ด.ญ.นภาพร ทรัพย์ยืนยง</t>
  </si>
  <si>
    <t>ด.ญ.อรุณพร เพชรยอด</t>
  </si>
  <si>
    <t>ด.ญ.จิดาภา วรบัณฑิต</t>
  </si>
  <si>
    <t>ด.ญ.ชญาดา ศรีสุทธิ</t>
  </si>
  <si>
    <t>ด.ช.ธีรภัทร เวียงเงิน</t>
  </si>
  <si>
    <t>ด.ช.พุฒินันต์ บุญสม</t>
  </si>
  <si>
    <t>ด.ช.ญาณวรรธน์ วัจนไกรวิทย์</t>
  </si>
  <si>
    <t>ด.ช.ภูริ จุลกระเศียร</t>
  </si>
  <si>
    <t>ด.ช.จิรภัทร  ดาษดา</t>
  </si>
  <si>
    <t>ด.ช.วุฒิเดช ตะคำ</t>
  </si>
  <si>
    <t>ด.ช.วัชระพล มาลาทอง</t>
  </si>
  <si>
    <t>ด.ช.วรภพ ทองอ้ม</t>
  </si>
  <si>
    <t>ด.ช.ศุทธสิน สุ่นปุย</t>
  </si>
  <si>
    <t>ด.ช.เกรียงไกร ชูคำ</t>
  </si>
  <si>
    <t>ด.ช.กิตติโชติ อ่อนกอ</t>
  </si>
  <si>
    <t>ด.ช.รณภูมิ กิจแก้ว</t>
  </si>
  <si>
    <t>ด.ช. ศิริวัฒน์ สังข์ทอง</t>
  </si>
  <si>
    <t>ด.ช. พัทรดนย์ แสงทองเเดง</t>
  </si>
  <si>
    <t>ด.ช.สุขสันต์  มุ่งอุทุม</t>
  </si>
  <si>
    <t>ด.ญ.พนิดา วิฑูรย์</t>
  </si>
  <si>
    <t>ด.ญ.ปนัดดา พึ่งศิลป์</t>
  </si>
  <si>
    <t>ด.ช.อรุชา  เนตรเมือง</t>
  </si>
  <si>
    <t>ด.ช.พลนัฐ อินทรธรรมา</t>
  </si>
  <si>
    <t>ด.ช.สุธินันท์ สายคำ</t>
  </si>
  <si>
    <t>ด.ญ​.สมิตตานันท์​ จันทร์​กระจ่า​ง​</t>
  </si>
  <si>
    <t>ด.ช.ชิโณศรณ์ พลโยธา</t>
  </si>
  <si>
    <t>นายศุภกร สุริยโสภา</t>
  </si>
  <si>
    <t>นายณัฐพล หงษ์ทอง</t>
  </si>
  <si>
    <t>ด.ช.ศรายุทธ จันทรา</t>
  </si>
  <si>
    <t>ด.ช.วรรธนะ หรั่งเจริญ</t>
  </si>
  <si>
    <t>ด.ช.ภรันยู รัตนวรรณ</t>
  </si>
  <si>
    <t>ด.ช.อภิชาติ อยู่เกตุ</t>
  </si>
  <si>
    <t>ด.ช.ปิยางกูร​ โหน่ที</t>
  </si>
  <si>
    <t>ด.ช.วิสนุณ์    ผาพรหม</t>
  </si>
  <si>
    <t>นาย​ธนัชพัช ฟักทิม</t>
  </si>
  <si>
    <t>นายศุภกร สวยน้อย</t>
  </si>
  <si>
    <t>นายพงษ์ศธร เทียมศิริ</t>
  </si>
  <si>
    <t>นายดนุพล ศรีกวนชา</t>
  </si>
  <si>
    <t>ด.ช.พันธวัศ กตัญญสูตร์</t>
  </si>
  <si>
    <t>ด.ช.ปาณรวัตร สายสุด</t>
  </si>
  <si>
    <t>ด.ญ.ฐิติวรดา บุญมาก</t>
  </si>
  <si>
    <t>จิราทิป  กลิ่นสิงห์</t>
  </si>
  <si>
    <t>ด.ช.ภาคิน อ่ำสิงห์</t>
  </si>
  <si>
    <t>ด.ช.วิศรุต กลั่นสมุทร</t>
  </si>
  <si>
    <t>ด.ญ.กังสดา พงษ์สวัสดิ์</t>
  </si>
  <si>
    <t>ด.ช.ฐาปกรณ์ สืบเมย</t>
  </si>
  <si>
    <t>ด.ญ.นิตญา จิตต์สุข</t>
  </si>
  <si>
    <t>ด.ญ.จิรัชยา พละชัย</t>
  </si>
  <si>
    <t>ด.ญ.ชลดา ไม้โคกสูง</t>
  </si>
  <si>
    <t>น.ส.เขมินทรา จุลทะศรี</t>
  </si>
  <si>
    <t>น.ส.จีราวรรณ ภูอุทัย</t>
  </si>
  <si>
    <t>ด.ญ.ศุภณิตา นามสง่า</t>
  </si>
  <si>
    <t>น.ส.นันทา ยูรสงค์</t>
  </si>
  <si>
    <t>น.ส.นวพร เเสดงวุฒิ</t>
  </si>
  <si>
    <t>น.ส.ศิริกานต์ แสงช้าง</t>
  </si>
  <si>
    <t>น.ส.จิตรลดา หรั่งยิ้ม</t>
  </si>
  <si>
    <t>ด.ช. ธนศักดิ์ จารึกดี</t>
  </si>
  <si>
    <t>ด.ช. พลพิพัฒน์ ศรีรัตนะ</t>
  </si>
  <si>
    <t>ด.ญ.สุมลทิพย์ พุฒแจ่ม</t>
  </si>
  <si>
    <t>ด.ญ.กฤตยา คณะเจริญ</t>
  </si>
  <si>
    <t>น.ส. อัญชนา ทิพย์เสถียร</t>
  </si>
  <si>
    <t>ด.ญ. นฤมล เชี่ยวชาญ</t>
  </si>
  <si>
    <t>ด.ญ. มะลิวัลย์ โพธิ์เงิน</t>
  </si>
  <si>
    <t>ด.ญ. วสุนันท์ รักน้ำหิน</t>
  </si>
  <si>
    <t>ด.ญ. สุทธิดา จันทรเสนา</t>
  </si>
  <si>
    <t>ด.ญ.ฐิติมา   นิลยไทร</t>
  </si>
  <si>
    <t>ด.ญ.นภัสวรรณ  แซ่ซิ้ม</t>
  </si>
  <si>
    <t>ด.ญ.วันนิสา เปือกผ่อง</t>
  </si>
  <si>
    <t>ด.ญ.วิชญาณี เกษโร</t>
  </si>
  <si>
    <t>ด.ญ.ศรุตา ลำพูน</t>
  </si>
  <si>
    <t>ด.ญ.อมลวรรณ  เล็กเลอสินธุ์</t>
  </si>
  <si>
    <t>สนธิชัย   จันทร์อินทร์</t>
  </si>
  <si>
    <t>ด.ญ.​วรรณรดา กิตติวโดม</t>
  </si>
  <si>
    <t>ด.ญ.สุพิชญา  สุธาอัด</t>
  </si>
  <si>
    <t>ด.ญ.มันทิรา ทิมา</t>
  </si>
  <si>
    <t>ด.ช.พีรวิชญ์ แก้วจันทร์</t>
  </si>
  <si>
    <t>ด.ช.ภาณุศ์ พลเยี่ยม</t>
  </si>
  <si>
    <t>น.ส.อัญชิสา วัฒนก้านตง</t>
  </si>
  <si>
    <t>น.ส.ชุลีพร ช่างทอง</t>
  </si>
  <si>
    <t>น.ส. มนัสชยา วัลลานนท์</t>
  </si>
  <si>
    <t>น.ส.ธารพระพร คิดการ</t>
  </si>
  <si>
    <t>น.ส.โสภิตา ปัญญายุทโธ</t>
  </si>
  <si>
    <t>น.ส.กมลพรรณ แซ่ซิ้ม</t>
  </si>
  <si>
    <t>น.ส.ณิชาภรณ์ ขอห้องกลาง</t>
  </si>
  <si>
    <t>น.ส.ธวัลรัตน์ พาเจริญ</t>
  </si>
  <si>
    <t>น.ส.พิมรดา จันทร์มุก</t>
  </si>
  <si>
    <t>น.ส.วิราวรรณ พุ่มเกษี</t>
  </si>
  <si>
    <t>น.ส.อุมาพร พรหมสีทอง</t>
  </si>
  <si>
    <t>ด.ช.นิพิฐพนธ์  โพธิ์เหลือง</t>
  </si>
  <si>
    <t>ด.ช.สรวิชญ์ แน่น​อุดร​</t>
  </si>
  <si>
    <t>น.ส.ชัญญานุช แก้วสุวรรณ์</t>
  </si>
  <si>
    <t>น.ส.ตญาคี พงษ์ดี</t>
  </si>
  <si>
    <t>น.ส.พิชยา  สะพรั่ง</t>
  </si>
  <si>
    <t>น.ส.วนิดา นิทัศน์</t>
  </si>
  <si>
    <t>น.ส.อัลิปรียา ชัยสร</t>
  </si>
  <si>
    <t>ชุมนุม ถ่ายภาพ</t>
  </si>
  <si>
    <t>ด.ช.ธีรศักดิ์  หล่อนกลาง</t>
  </si>
  <si>
    <t>ด.ญ.ศศินันท์ บุกพันธ์</t>
  </si>
  <si>
    <t>ด.ญ.สุนันทา ผุยเตชะ</t>
  </si>
  <si>
    <t>ด.ช.จิรภัทร ศรีจันทร์</t>
  </si>
  <si>
    <t>ด.ช.ศุภณัฐ อิศวิรานนท์</t>
  </si>
  <si>
    <t>ด.ญ.จินตนา แสงทอง</t>
  </si>
  <si>
    <t>ด.ญ.ชัญญานันท์ แสงสวัสดิ์</t>
  </si>
  <si>
    <t>น.ส.กันย์สุดา บุญส่ง</t>
  </si>
  <si>
    <t>น.ส.ฐิติมา ชมชื่น</t>
  </si>
  <si>
    <t>น.ส.ธิดารัตน์  จรรยา</t>
  </si>
  <si>
    <t>น.ส.รัชนก  ชื่นเกษร</t>
  </si>
  <si>
    <t>น.ส.วสุนันท์  แจ้งสว่าง</t>
  </si>
  <si>
    <t>น.ส.วัลลภา  แซ่เจว</t>
  </si>
  <si>
    <t>น.ส.สดุดี  สวายประโคน</t>
  </si>
  <si>
    <t>น.ส.เกวลิน  ไชยทอง</t>
  </si>
  <si>
    <t>น.ส.สิรีธี  เริ่มเจริญ</t>
  </si>
  <si>
    <t>น.ส.จิดาภา  นุ่มสำลี</t>
  </si>
  <si>
    <t>น.ส.ชเนตตี  ศรีบุตร</t>
  </si>
  <si>
    <t>น.ส.ชาลิสา  ทิมละม่อม</t>
  </si>
  <si>
    <t>น.ส.ณัฐนิชา  ศรีสมุทรคำ</t>
  </si>
  <si>
    <t>น.ส.นุสรา  สุกภักดี</t>
  </si>
  <si>
    <t>น.ส.บังอร  ชารีเพ็ง</t>
  </si>
  <si>
    <t>น.ส.วรรณเลขา  บุญศิริ</t>
  </si>
  <si>
    <t>น.ส.ศิริลักษณ์  ชมภูพื้น</t>
  </si>
  <si>
    <t>น.ส.อริสา  กุมาสิทธิ์</t>
  </si>
  <si>
    <t>น.ส. ประฏิมากรณ์  ดอนพิทักษ์</t>
  </si>
  <si>
    <t>น.ส.ชมพูนุช สีสันงาม</t>
  </si>
  <si>
    <t>น.ส.พัชรา บังศรี</t>
  </si>
  <si>
    <t>น.ส.พิยดา ยางเครือ</t>
  </si>
  <si>
    <t>น.ส.ภัทราวดี วะนแย้ม</t>
  </si>
  <si>
    <t>น.ส.มนัสนันท์ ประกิระสา</t>
  </si>
  <si>
    <t>น.ส.สุภัสสรา ฉิมแฉ่ง</t>
  </si>
  <si>
    <t>น.ส.อรอุมา เมยขุนทด</t>
  </si>
  <si>
    <t>นายวุฒิเดช ใจสมัคร</t>
  </si>
  <si>
    <t>นายศักรินทร์ กองกะมุด</t>
  </si>
  <si>
    <t>น.ส.มะลิสา สมใจ</t>
  </si>
  <si>
    <t>น.ส.ภัทราวดี วันแล้ว</t>
  </si>
  <si>
    <t>ด.ญ.อินทิรา วงศ์ทับ</t>
  </si>
  <si>
    <t>น.ส.กองทอง เชื่อมทอง</t>
  </si>
  <si>
    <t>นายณัลทวัฒน์ บุญทรัพย์</t>
  </si>
  <si>
    <t>ด.ญ.วรินทร เเจ่มดี</t>
  </si>
  <si>
    <t>น.ส.ชนาธินาถ​ เพชรอยู่</t>
  </si>
  <si>
    <t>น.ส.พัชริดา ยิ่งเดช</t>
  </si>
  <si>
    <t>น.ส.พิรยา  คูพระคุณ</t>
  </si>
  <si>
    <t>น.ส.ศิริกาญน์ ผลขำทอง</t>
  </si>
  <si>
    <t>น.ส.สุนันทา ใจซื่อ</t>
  </si>
  <si>
    <t>น.ส.อัญชิสา บินลอย</t>
  </si>
  <si>
    <t>ด.ช.วรทัต จำนง</t>
  </si>
  <si>
    <t>ด.ญ.จริงจริง กาญจนกูล</t>
  </si>
  <si>
    <t>ด.ช.กรรชัย กลิ่นเกษร</t>
  </si>
  <si>
    <t>ด.ช.กิตติคุณ ขุนแข็ง</t>
  </si>
  <si>
    <t>ด.ช.ธนพงศ์ โพธิจักร์</t>
  </si>
  <si>
    <t>ด.ช.วัชรากร มีวัฒนะ</t>
  </si>
  <si>
    <t>ด.ช.วิทวัส มฤกุล</t>
  </si>
  <si>
    <t>ด.ญ. วันวิสา กล่อมอินทร์</t>
  </si>
  <si>
    <t>ด.ช.ภานุพงค์ ปั่นทอง</t>
  </si>
  <si>
    <t>นายธนากร ภานะ</t>
  </si>
  <si>
    <t>นายธีรเดช ภาวะนิตย์</t>
  </si>
  <si>
    <t>นายภูวดล ตางาม</t>
  </si>
  <si>
    <t>นายศิกษก ตันติศุภกร</t>
  </si>
  <si>
    <t>ด.ช.นพวิทย์ รอดฝุ่น</t>
  </si>
  <si>
    <t>น.ส.ฐิติมา    นิลยไทร</t>
  </si>
  <si>
    <t>ด.ญ.วันวิสา กล่อมอินทร์</t>
  </si>
  <si>
    <t>ด.ช.ธนธรณ์ สีชมภู</t>
  </si>
  <si>
    <t>ด.ช.ประกาสิทธิ์    เครีอนิล</t>
  </si>
  <si>
    <t>ด.ช.ธนาคาร กาญจนกูล</t>
  </si>
  <si>
    <t>นายสิทธิโชค สีดาชมภู</t>
  </si>
  <si>
    <t>น.ส.ศรัณญภัทร ศิริวัน</t>
  </si>
  <si>
    <t>น.ส.อลิสดา สว่างสุข</t>
  </si>
  <si>
    <t>น.ส.ชนม์นิภา ชินคำ</t>
  </si>
  <si>
    <t>น.ส.ชลธิชา มาเเดง</t>
  </si>
  <si>
    <t>น.ส.อรนุช เกษโร</t>
  </si>
  <si>
    <t>น.ส. กุมารีรัตน์ เเก้วทอง</t>
  </si>
  <si>
    <t>น.ส. วทันยา เจริญเขต</t>
  </si>
  <si>
    <t>น.ส.ขวัญชนก สารเสน</t>
  </si>
  <si>
    <t>น.ส.วิภาภรณ์ ยอดแก้ว</t>
  </si>
  <si>
    <t>น.ส.ฝนทิพย์ สวนทอง</t>
  </si>
  <si>
    <t>น.ส.ชาลิสา อิ่มสำราญ</t>
  </si>
  <si>
    <t>ด.ญ.สโรชา พรมชาติ</t>
  </si>
  <si>
    <t>ด.ญ.พัชรพร จูมทอง</t>
  </si>
  <si>
    <t>ด.ญ.มิ่งขวัญ โตพะไล</t>
  </si>
  <si>
    <t>ด.ช.จักรรินทร์ บัวเย็น</t>
  </si>
  <si>
    <t>ด.ช.วัชรพงษ์  รอดศิริ</t>
  </si>
  <si>
    <t>ด.ช.ธนชิต แก้วพิลา</t>
  </si>
  <si>
    <t>ด.ช.​วรเชษฐ์​    ทอง​ดี​นอก​</t>
  </si>
  <si>
    <t>ด.ช.ธนภัทร เข็มเงิน</t>
  </si>
  <si>
    <t>ด.ช.ธีรเทพ พลจันทึก</t>
  </si>
  <si>
    <t>ด.ช.ศุภวิชญ์ ฉัตรกรด</t>
  </si>
  <si>
    <t>ด.ญ.พรนัชชา​  เทียมเมฆ</t>
  </si>
  <si>
    <t>ด.ญ.โชติกา บุญดี</t>
  </si>
  <si>
    <t>ด.ช.วีระกร  รอดย้อย</t>
  </si>
  <si>
    <t>ด.ช.ปรุณิน ศรีรุ่ง</t>
  </si>
  <si>
    <t>ด.ช.รติพงษ์  มีแก้ว</t>
  </si>
  <si>
    <t>ด.ญ.สุภาดา ทองคำ</t>
  </si>
  <si>
    <t>น.ส. เมฆขลา เเก่นทน</t>
  </si>
  <si>
    <t>น.ส.กัญญารัตน์ สุขสว่าง</t>
  </si>
  <si>
    <t>น.ส.เบญจมาศ ประทุมมา</t>
  </si>
  <si>
    <t>น.ส.พิมพ์ชนก ก๊กพิพัฒน์</t>
  </si>
  <si>
    <t>นายวิชญ์พล  ถาวรรุ่งโรจน์</t>
  </si>
  <si>
    <t>นาย บูรพา สายปรีชา</t>
  </si>
  <si>
    <t>ด.ช.วีรวัฒน์ บัวทิม</t>
  </si>
  <si>
    <t>ด.ช.วีระนันท์ นารีจันทร์</t>
  </si>
  <si>
    <t>สีฟ้า =สมัครรอบ 2</t>
  </si>
  <si>
    <t>สีแดง =สมัครรอบ 3</t>
  </si>
  <si>
    <t xml:space="preserve"> ด.ญ.ศิรประภา​ เครือหงส์</t>
  </si>
  <si>
    <t>จักรินทร์  คำโทน</t>
  </si>
  <si>
    <t>ณฐพล  ฤทธิ์เดช</t>
  </si>
  <si>
    <t>ด.ญนิศามณี แสนสุข</t>
  </si>
  <si>
    <t>ด.ญ.บุษกร มาจำเนียร</t>
  </si>
  <si>
    <t>ด.ญ.สมฤทัย รอดสุพรรณ์</t>
  </si>
  <si>
    <t>ด.ญ.อภิญญา นกชม</t>
  </si>
  <si>
    <t>ด.ญ.ชลลดา ห่วงกลิ่น</t>
  </si>
  <si>
    <t>น.ส.กัญญาวีร์ รอดสุพรรณ์</t>
  </si>
  <si>
    <t>น.ส.ปณัดดา พงษ์ตะวัน</t>
  </si>
  <si>
    <t>น.ส.ปภาวดี โพธิ์อภัย</t>
  </si>
  <si>
    <t>ด.ญ.ขวัญเกตน์สิรี ลี้จินดา</t>
  </si>
  <si>
    <t>ด.ญ.ฉวีวรรณ ศรีแสงจันทร์</t>
  </si>
  <si>
    <t>ด.ญ.ธารารัตน์ กลั่นแก้ว</t>
  </si>
  <si>
    <t>ด.ญ.ญาณิศา เกิดสุขผล</t>
  </si>
  <si>
    <t>ด.ช.วริทธิ์นันท์ พิมพ์พันธ์</t>
  </si>
  <si>
    <t>ด.ญ.ภัทรนันท์  ภัทรพสุกุล</t>
  </si>
  <si>
    <t>ด.ช.จิรภัทร์ ยิ้มเอี่ยม</t>
  </si>
  <si>
    <t>ด.ช.วิรูฬห์โรจน์ สิงห์เขียว</t>
  </si>
  <si>
    <t>ด.ช.นิตภูมิ​ พุ่ม​เพ็ชร​</t>
  </si>
  <si>
    <t>น.ส.เกวลี สืเทา</t>
  </si>
  <si>
    <t>น.ส.ธิยาดา   ปิ่นทอง</t>
  </si>
  <si>
    <t>น.ส.วรรณรักษ์  จุโลบล</t>
  </si>
  <si>
    <t>น.ส.ศุภกร  ครุฑสำอางค์</t>
  </si>
  <si>
    <t>น.ส.เสาวลักษณ์  ศรีทาดี</t>
  </si>
  <si>
    <t>น.ส.อรนพา  สมบูรณ์</t>
  </si>
  <si>
    <t>น.ส.อักษราภรณ์ อินทรเรืองศร</t>
  </si>
  <si>
    <t>น.ส.มนัสชยา วัลลานนท์</t>
  </si>
  <si>
    <t>ด.ญ.สุพัชรี สมสมัย</t>
  </si>
  <si>
    <t>ด.ญ.ภัทราวดี ศรีพูล</t>
  </si>
  <si>
    <t>ด.ญ.กิตติยา ยั่งยืน</t>
  </si>
  <si>
    <t>ด.ช.ตะวัน  ใจเที่ยง</t>
  </si>
  <si>
    <t>ด.ช.ศุภวัฒน์ ธรรสอน</t>
  </si>
  <si>
    <t>ด.ญ.ภัทราพร​  หิรัญ​รัตน์​</t>
  </si>
  <si>
    <t>ด.ช.นันทกร ศรีบุตร</t>
  </si>
  <si>
    <t>น.ส.​สุภา​กาญจน์​ แสง​ทอง​</t>
  </si>
  <si>
    <t>น.ส.ณิชาภา สอนศรี</t>
  </si>
  <si>
    <t>นายปัณณวัฒน์ กล่ำเเสง</t>
  </si>
  <si>
    <t>ด.ช.อานันทน์ พิมสุวรรณ</t>
  </si>
  <si>
    <t>ด.ช.กฤชพล ศรีประจันทร์</t>
  </si>
  <si>
    <t>ด.ญ.เพชรชมภู สุขพันธ์</t>
  </si>
  <si>
    <t>ด.ญ.ณัชชา จันทร์งาม</t>
  </si>
  <si>
    <t>ด.ญ.พรวลัย เลิศศิริสวัสดิ์</t>
  </si>
  <si>
    <t>ด.ญ.งศศิวิมล กรนุ่ม</t>
  </si>
  <si>
    <t>ด.ญ. อัญชิสา วราวริสร</t>
  </si>
  <si>
    <t>ด.ช.สิตานันท์ แดงเชย</t>
  </si>
  <si>
    <t>ด.ช.ธำรงศักดิ์ พรมมาลา</t>
  </si>
  <si>
    <t>ด.ช.นิติภูมิ อุ่นจิตร์</t>
  </si>
  <si>
    <t>ด.ช.สุรชัย สมใจ</t>
  </si>
  <si>
    <t>ด.ช.อัครวิทย์ สามงามเคน</t>
  </si>
  <si>
    <t>ด.ช.ธัญวัฒน์ โคตรสมบัติ</t>
  </si>
  <si>
    <t>ด.ญ.กฤติยา หิรัญพานิช</t>
  </si>
  <si>
    <t>ด.ช.ศรุต สนั่นสุข</t>
  </si>
  <si>
    <t>ด.ช. กนกกร บุรีรักษ์</t>
  </si>
  <si>
    <t>ด.ช.กิตติพร ทับทอง</t>
  </si>
  <si>
    <t>ด.ญ.ชนิสรา ดีเสมอ</t>
  </si>
  <si>
    <t>ด.ช.วรวุธ ชื่นพิมาย</t>
  </si>
  <si>
    <t>ด.ช.ชาญชัย บุญมี</t>
  </si>
  <si>
    <t>ด.ช.สราวุธ พุทธใจ</t>
  </si>
  <si>
    <t>ด.ช.ธราธิป กำลังเดช</t>
  </si>
  <si>
    <t>ด.ญ. ปิยะดา จันทรา</t>
  </si>
  <si>
    <t>ด.ญ.พิมญาดา ทิพย์ปลูก</t>
  </si>
  <si>
    <t>ด.ญ.พฤกษา กล่ำแสง</t>
  </si>
  <si>
    <t>ด.ญ.มนัญชยา ฉัตรมี</t>
  </si>
  <si>
    <t>ด.ญ.กฤตพร แสนวัง</t>
  </si>
  <si>
    <t>ด.ญ.วรัทยา สุขฉ่ำ</t>
  </si>
  <si>
    <t>ด.ญ.ไอริสสา พุทธมาตย์</t>
  </si>
  <si>
    <t>ด.ญ.อัญชิสา วราวริสร</t>
  </si>
  <si>
    <t>น.ส.พรนภา ภู่พันชิต</t>
  </si>
  <si>
    <t>น.ส.ธิดารัตน์ พงษ์ขยัน</t>
  </si>
  <si>
    <t>นายธนกฤษ  สุ่ยหล้า</t>
  </si>
  <si>
    <t>ด.ญ.พัทธ์ธีรา ขุนเทพ</t>
  </si>
  <si>
    <t>ด.ญ.พิศลยา  ไตรภพโชติสกุล</t>
  </si>
  <si>
    <t>ด.ญ.นารีรัตน์ ทาบุดดา</t>
  </si>
  <si>
    <t>ด.ญ.กาญจนาภรณ์ รุ่งทิม</t>
  </si>
  <si>
    <t>ด.ญ.เบญญาสิริ์ ดาวกลาง</t>
  </si>
  <si>
    <t>ด.ญ.วิชุดา กลั่นเศรษฐี</t>
  </si>
  <si>
    <t>ด.ช.ชวิศ จันทร์ศิริ</t>
  </si>
  <si>
    <t>ด.ช.ต้นกล้า พนมเขต</t>
  </si>
  <si>
    <t>ด.ช.นฤภัทร โพธิ์รัตน์</t>
  </si>
  <si>
    <t>ด.ช.บุญฤทธิ์ รอดศิริ</t>
  </si>
  <si>
    <t>ด.ญ.ประภัสสร วงศ์ดี</t>
  </si>
  <si>
    <t>ด.ช.พงศ์ภัค คงเกื้อ</t>
  </si>
  <si>
    <t>ด.ญ.นัยนา เกตแก้ว</t>
  </si>
  <si>
    <t>ด.ช.ธนากร ศรอำคา</t>
  </si>
  <si>
    <t>ด.ช.ภาณุพงษ์ จันทรเสนา</t>
  </si>
  <si>
    <t>ด.ญ. กุลธิดา ปานเงิน</t>
  </si>
  <si>
    <t>ด.ญ.วิณิชญา วิปธรรม</t>
  </si>
  <si>
    <t>ด.ญ.ฐิติรัตน์ สุวรรณภาพ</t>
  </si>
  <si>
    <t>ด.ญ.สิริรัตนะ พุ่มทอง</t>
  </si>
  <si>
    <t>ด.ช.ชัยนันต์  สีนวล</t>
  </si>
  <si>
    <t>น.ส.อรปรียา ทองเรือง</t>
  </si>
  <si>
    <t>น.ส.กัญญารัตน์ ช่างถม</t>
  </si>
  <si>
    <t>ด. ญ.วลัยลักษณ์ ศรีรัตนาภรณ์</t>
  </si>
  <si>
    <t>ด.ช.สรัลพร  ศิริบุญ</t>
  </si>
  <si>
    <t>ด.ช.อชิตพล แข็งเเรง</t>
  </si>
  <si>
    <t>ด.ช.ดนัย เศษบุบปา</t>
  </si>
  <si>
    <t>น.ส.ณิชา กลั่นสมุทร</t>
  </si>
  <si>
    <t>น.ส.รวงทอง บุญสุข</t>
  </si>
  <si>
    <t>ด.ช.ปาณสิน ศักดามณี</t>
  </si>
  <si>
    <t>ด.ญ.พิมพ์ชนก คงโต</t>
  </si>
  <si>
    <t>ด.ญ.สุภาพร แน่นอุดร</t>
  </si>
  <si>
    <t>นายนครินทร์   แสนดี</t>
  </si>
  <si>
    <t>นายณัฐ​พล​  ประวัติ​</t>
  </si>
  <si>
    <t>นายนฤพล รอดดี</t>
  </si>
  <si>
    <t>นายศิลานนท์​ นาคผุด</t>
  </si>
  <si>
    <t>นายภัทรดนัย  สายใยทอง</t>
  </si>
  <si>
    <t>ด.ช.ธนวัฒน์ เติมทอง</t>
  </si>
  <si>
    <t>ด.ช.ประวิตร รักการ</t>
  </si>
  <si>
    <t>ด.ช.กฤตภัค ทองสนธิ</t>
  </si>
  <si>
    <t>ด.ช.กฤษดา  จันทร์ดา</t>
  </si>
  <si>
    <t>ด.ช.อัครพล เอกธนสุวรรณ</t>
  </si>
  <si>
    <t>นายเธียรบนดินทร์ โพธิ์ทอง</t>
  </si>
  <si>
    <t>นายเอกศิษฏ์  ฟักทิม</t>
  </si>
  <si>
    <t>นายจีรเดช สุรินทร์</t>
  </si>
  <si>
    <t>นายพัสกร เข็มทอง</t>
  </si>
  <si>
    <t>นายภานุเดช จิตมาตย์</t>
  </si>
  <si>
    <t>นายพีระภัทร แสงสนิท</t>
  </si>
  <si>
    <t>นายนิธิกร ศรีดา</t>
  </si>
  <si>
    <t>น.ส.ชนิตา ศรีสายหยุด</t>
  </si>
  <si>
    <t>นายธีรพงษ์ ช่อผูด</t>
  </si>
  <si>
    <t>นายอนุวัต กอปร์คุณไพศาล</t>
  </si>
  <si>
    <t>นายพงศ์พิสุทธิ์ ทองอุดม</t>
  </si>
  <si>
    <t>นายธนพล ประดิษฐนิล</t>
  </si>
  <si>
    <t>นายณัฐพล ประดับเสริฐ</t>
  </si>
  <si>
    <t>นายอภิรักษ์ กาลวิบูลย์</t>
  </si>
  <si>
    <t>นายอิทธิพล เจิมอังกูร</t>
  </si>
  <si>
    <t>น.ส.วารินทร์  หมัดสมบูรณ์</t>
  </si>
  <si>
    <t>ด.ญ.กันติศา พืชอุดมผล</t>
  </si>
  <si>
    <t>ชุมนุม หมากกระดาน</t>
  </si>
  <si>
    <t>นายธนโชติ เล็ดลอด</t>
  </si>
  <si>
    <t>นาย​ธี​ระวัฒน์​ ​โพธิ์​จันทร์​</t>
  </si>
  <si>
    <t>นายวีรชัย กลั่นแก้ว</t>
  </si>
  <si>
    <t>ด.ญ.ธัญญาเรศ บุญปลอด</t>
  </si>
  <si>
    <t>ด.ญ.ณัชชา เจนสมุทร์</t>
  </si>
  <si>
    <t>ด.ช.อนุวัฒน์  แวงสูงเนิน</t>
  </si>
  <si>
    <t>ด.ช.ณัฐพงษ์  เทียมจันทร์</t>
  </si>
  <si>
    <t>ด.ญ. โชติกา กล่ำแสง</t>
  </si>
  <si>
    <t>ด.ญ ฉัตรณภา จันทร์สว่าง</t>
  </si>
  <si>
    <t>ด.ญ.สุพัฒตรา ขำเกิด</t>
  </si>
  <si>
    <t>ด.ญ.มินทร์ลดา พณิชวงศ์ปรีชา</t>
  </si>
  <si>
    <t>ด.ญ.ทิพวรรณ สั่งจ้อย</t>
  </si>
  <si>
    <t>ด.ช.ศรุต จันหอม</t>
  </si>
  <si>
    <t>ด.ญ.ณัฐนันท์  พิมพ์เขต</t>
  </si>
  <si>
    <t>ด.ช. ต้นตกาล สุรักษ์</t>
  </si>
  <si>
    <t>ด.ช.พีรวิชญ์ นามสกุลเเก้วจันทร์</t>
  </si>
  <si>
    <t>ด.ช.วีรภัทร  ใยสูง</t>
  </si>
  <si>
    <t>ด.ช.พงษ์พิทักษ์ กำเดช</t>
  </si>
  <si>
    <t>ด.ช.สกรรจ์ธร  บุตรศีร</t>
  </si>
  <si>
    <t>น.ส.มนัสนันท์  ศรีรอด</t>
  </si>
  <si>
    <t>น.ส.ศุภนิดา บุญเฉย</t>
  </si>
  <si>
    <t>ด.ช.ทิวา  นาคผุด</t>
  </si>
  <si>
    <t>ด.ช.ลลิตา​ นันต๊ะเครือ</t>
  </si>
  <si>
    <t>ด.ญ.รัชชานนท์ สถาพรพัธน์</t>
  </si>
  <si>
    <t>ด.ญ.ศุจินทรา ชัมภูชนะ</t>
  </si>
  <si>
    <t>น.ส. สุวรรณษา แสงมาศ</t>
  </si>
  <si>
    <t>น.ส.วรัญญา หลวงหล้า</t>
  </si>
  <si>
    <t>น.ส.กัณฐิกา ปัญญา</t>
  </si>
  <si>
    <t>น.ส.รัตนาภรณ์ แสงจันทร์ดา</t>
  </si>
  <si>
    <t>น.ส.เนตรดาว  ต่วนสงัด</t>
  </si>
  <si>
    <t>น.ส. โศภิตา ดอนไม้เยาว์</t>
  </si>
  <si>
    <t>น.ส. สโรชา สุขมาก</t>
  </si>
  <si>
    <t>น.ส. ชมพูนุช สีสันงาม</t>
  </si>
  <si>
    <t>น.ส.ชลชิชา แป้นคง</t>
  </si>
  <si>
    <t>น.ส.พัชริดา สุวรรณปาล</t>
  </si>
  <si>
    <t>น.ส.สุชานันท์ อันทราศรี</t>
  </si>
  <si>
    <t>น.ส.สมฤทัย สังข์สมศักดิ์</t>
  </si>
  <si>
    <t>น.ส.นารี จันทร์สงคราม</t>
  </si>
  <si>
    <t>น.ส.ปาณิศา กลิ่นหอม</t>
  </si>
  <si>
    <t>น.ส.จิรวดี มีศักดิ์</t>
  </si>
  <si>
    <t>น.ส. มนัสนันท์ ประกิระสา</t>
  </si>
  <si>
    <t>น.ส. สุชานันท์ นวลเป็นใย</t>
  </si>
  <si>
    <t>น.ส. กัญญารัตน์ จิตรสวัสดิ์</t>
  </si>
  <si>
    <t>น.ส.กัญญารัตน์ แสงเพ็ชร</t>
  </si>
  <si>
    <t>น.ส.วิศรุตา  ดีสวาท</t>
  </si>
  <si>
    <t>น.ส.ชลนิชา  เล็กภู่</t>
  </si>
  <si>
    <t>น.ส.รัชฎาพร  ขันทีท้าว</t>
  </si>
  <si>
    <t>น.ส.ชฏาพร  ประดับวัน</t>
  </si>
  <si>
    <t>น.ส.ปิ่นดาว  จอมคำสิงห์</t>
  </si>
  <si>
    <t>น.ส.ทัศนีย์  เนตรสมลักษณ์</t>
  </si>
  <si>
    <t>น.ส.วรัญศิณี  สุ่นปุย</t>
  </si>
  <si>
    <t>น.ส.สโรชา สุขมาก</t>
  </si>
  <si>
    <t>น.ส.ปิยธิดา มีมา</t>
  </si>
  <si>
    <t>นายอธิป ศรีคำ</t>
  </si>
  <si>
    <t>น.ส.ดวงฤทัย สุขกูล</t>
  </si>
  <si>
    <t>น.ส.ธันยารัตน์ สีอ่อน</t>
  </si>
  <si>
    <t>น.ส.ภัทราวดี วันแย้ม</t>
  </si>
  <si>
    <t>น.ส.ชลิตา  โพธิ์ศรี</t>
  </si>
  <si>
    <t>น.ส.นันทวรรณ  ไม้เกตุ</t>
  </si>
  <si>
    <t>น.ส.ปวีณา  สามแก้ว</t>
  </si>
  <si>
    <t>น.ส.สุรีรัตน์  คำทา</t>
  </si>
  <si>
    <t>น.ส.อทิตยา  นพศิริ</t>
  </si>
  <si>
    <t>น.ส.รุ่งนภา รำไพพักตร์</t>
  </si>
  <si>
    <t>น.ส.สุขานันท์ นวลเป็นใย</t>
  </si>
  <si>
    <t>น.ส.วีนีต้า  ซิงห์</t>
  </si>
  <si>
    <t>นายชยันต์ กุลเลิศ</t>
  </si>
  <si>
    <t>น.ส.กัญญารัตน์ จิตรสวัสดิ์</t>
  </si>
  <si>
    <t>ด.ญ.นิราชรัตน์ นันทะดี</t>
  </si>
  <si>
    <t>น.ส.รัตติกาล กุลานุวัติ</t>
  </si>
  <si>
    <t>ด.ช.กัฎฎากรณ์ฤกษ์สินสาโรจน์</t>
  </si>
  <si>
    <t>ด.ช.ศรายุธ จิระวัทโธ</t>
  </si>
  <si>
    <t>ด.ช.​ ธีทัต​ มณี​ภัค​โภคิณ</t>
  </si>
  <si>
    <t>นายกิตินันท์ กล่อมอินทร์</t>
  </si>
  <si>
    <t>นายธเนศ รูปสม</t>
  </si>
  <si>
    <t>เด็กหญิงชาริศา สอนจันทร์</t>
  </si>
  <si>
    <t>ด.ช.กิตติพงษ์ ดวงเนตร</t>
  </si>
  <si>
    <t>ด.ช.พงศกร บรรดาสิทธิ์</t>
  </si>
  <si>
    <t>ด.ช.สิทธิกร​ ฮั้วเฮง</t>
  </si>
  <si>
    <t>ด.ญ.ทวีติยา รัตนวงค์</t>
  </si>
  <si>
    <t>ด.ญ.นรินรัตน์ รอดบุญชัง</t>
  </si>
  <si>
    <t>ด.ญ.กวินนา อะนันต์</t>
  </si>
  <si>
    <t>ด.ช.ภูรเนศ ภูมิบูรณ์</t>
  </si>
  <si>
    <t>ด.ช.วิทวัส เริมเจริญ</t>
  </si>
  <si>
    <t>ด.ช.วิษณุ สุขสว่าง</t>
  </si>
  <si>
    <t>ด.ช.ภูธเนศ ภูมิบูรณ์</t>
  </si>
  <si>
    <t>ด.ช.วรฤทธิ์​ สว่างแจ้ง</t>
  </si>
  <si>
    <t>ด.ช.รวิช​ สร้อยมณี</t>
  </si>
  <si>
    <t>ด.ช.อนุวัฒน์​ พวษ์สุวรรณ</t>
  </si>
  <si>
    <t>ด.ช.พีระพล หิรัญพต</t>
  </si>
  <si>
    <t>ด.ช.ศักดิ์ดา  คงเจริญ</t>
  </si>
  <si>
    <t>ด.ช.นพดล เรืองอุไร</t>
  </si>
  <si>
    <t xml:space="preserve">เสริมสร้างทักษะอาชีพนักเรียนทุนปัจจัยพื้นฐาน </t>
  </si>
  <si>
    <t>ด.ช.พลดล ปันผ่องแผ้ว</t>
  </si>
  <si>
    <t>ด.ญ.ศิริรัตน์ โต๊ะหวาน</t>
  </si>
  <si>
    <t>ด.ญ.สัจจพร อิมใจ</t>
  </si>
  <si>
    <t>ด.ญ.สาวิตรี สาริกา</t>
  </si>
  <si>
    <t>ด.ญ.คณิษา อาจกล้า</t>
  </si>
  <si>
    <t>ด.ญ.ฉัตรมณี ฟักเหลือง</t>
  </si>
  <si>
    <t>ด.ญ.จิณณธรรม​ ไพศาลตันติวงศ์</t>
  </si>
  <si>
    <t>ด.ช.สุธากร  พันธุ์ชื่น</t>
  </si>
  <si>
    <t>ด.ช.พีรเดช ศรีละคร</t>
  </si>
  <si>
    <t>ด.ช.วงศ์วริศ  พรมชา</t>
  </si>
  <si>
    <t>นายวัลลภ​ ​นาคมินทร์</t>
  </si>
  <si>
    <t>นางสาวอายัญ กิตติธนโอฬาร</t>
  </si>
  <si>
    <t xml:space="preserve">ร.ด. </t>
  </si>
  <si>
    <t>เด็กชายศุภากร บุญธรรม</t>
  </si>
  <si>
    <t>เด็กหญิงกฤษกัลยา เเซ่เจ๊ง</t>
  </si>
  <si>
    <t>ด.ญ ณัฐฐินันท์ สุวงค์</t>
  </si>
  <si>
    <t>นาย กองเงิน เชื่อมทอง</t>
  </si>
  <si>
    <t>นางสาวกิติยาณีย์ สมรูป</t>
  </si>
  <si>
    <t>นางสาวปุญญพัฒน์ ปลื้มจิตต์</t>
  </si>
  <si>
    <t>นาย เนติพงษ์ พุฒดี</t>
  </si>
  <si>
    <t>นาย ภานุพงศ์ รอดแดง</t>
  </si>
  <si>
    <t>นายภาณุวัฒน์ เกตุทอง</t>
  </si>
  <si>
    <t>นายเปรม ศรีของชาติ</t>
  </si>
  <si>
    <t>นาย นรินทร ขำร้อยทอง</t>
  </si>
  <si>
    <t>นางสาวนพรัตน์ สารศิริ</t>
  </si>
  <si>
    <t>เจษฎา จิระวัทโธ</t>
  </si>
  <si>
    <t>นางสาวธนากร บุญชู</t>
  </si>
  <si>
    <t>นางสาว สาวิตรี มิ่งมิตรวัน</t>
  </si>
  <si>
    <t>นายจิตรภานุ ทองแสง</t>
  </si>
  <si>
    <t>สันติเทพ วงษ์จันทร์</t>
  </si>
  <si>
    <t>นาย ปุญชรัสมิ์ รอดมณี</t>
  </si>
  <si>
    <t>นายอภินัธ คำเปลว</t>
  </si>
  <si>
    <t>นางสาว กรชนก ช้างชาวนา</t>
  </si>
  <si>
    <t>จิรทีปต์ อินทิกุล</t>
  </si>
  <si>
    <t>ด.ช.ธีรพล​ ​แสงนิล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</si>
</sst>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22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70C0"/>
      <name val="Arial"/>
      <family val="2"/>
    </font>
    <font>
      <sz val="8"/>
      <name val="Arial"/>
      <family val="2"/>
    </font>
    <font>
      <sz val="10"/>
      <color theme="3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sz val="10"/>
      <color theme="1"/>
      <name val="Arial"/>
    </font>
    <font>
      <b/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164" fontId="1" fillId="0" borderId="0" xfId="0" applyNumberFormat="1" applyFont="1" applyAlignment="1"/>
    <xf numFmtId="49" fontId="1" fillId="0" borderId="0" xfId="0" applyNumberFormat="1" applyFont="1" applyAlignment="1"/>
    <xf numFmtId="49" fontId="1" fillId="0" borderId="0" xfId="0" applyNumberFormat="1" applyFont="1"/>
    <xf numFmtId="0" fontId="1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" fillId="0" borderId="1" xfId="0" applyFont="1" applyFill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Fill="1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" fillId="0" borderId="0" xfId="0" applyFont="1" applyFill="1" applyBorder="1" applyAlignment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7" fillId="0" borderId="0" xfId="0" applyFont="1" applyFill="1" applyBorder="1" applyAlignment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11" fillId="0" borderId="0" xfId="0" applyFont="1" applyAlignment="1"/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10" fillId="0" borderId="1" xfId="0" applyFont="1" applyBorder="1"/>
    <xf numFmtId="0" fontId="10" fillId="0" borderId="0" xfId="0" applyFont="1" applyAlignment="1">
      <alignment horizontal="center"/>
    </xf>
    <xf numFmtId="0" fontId="10" fillId="0" borderId="0" xfId="0" applyFont="1" applyFill="1" applyBorder="1" applyAlignme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/>
    <xf numFmtId="0" fontId="0" fillId="0" borderId="5" xfId="0" applyFont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3" fillId="0" borderId="1" xfId="0" applyFont="1" applyBorder="1"/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/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/>
    <xf numFmtId="0" fontId="1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047"/>
  <sheetViews>
    <sheetView workbookViewId="0">
      <pane ySplit="1" topLeftCell="A1036" activePane="bottomLeft" state="frozen"/>
      <selection activeCell="B652" sqref="B652:E656"/>
      <selection pane="bottomLeft" activeCell="B652" sqref="B652:E656"/>
    </sheetView>
  </sheetViews>
  <sheetFormatPr defaultColWidth="14.42578125" defaultRowHeight="15.75" customHeight="1" x14ac:dyDescent="0.2"/>
  <cols>
    <col min="1" max="1" width="21.5703125" customWidth="1"/>
    <col min="2" max="2" width="9.28515625" customWidth="1"/>
    <col min="3" max="12" width="21.5703125" customWidth="1"/>
  </cols>
  <sheetData>
    <row r="1" spans="1:6" x14ac:dyDescent="0.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3">
        <v>44084.138785312505</v>
      </c>
      <c r="C2" s="2" t="s">
        <v>6</v>
      </c>
      <c r="D2" s="2" t="s">
        <v>7</v>
      </c>
      <c r="E2" s="2" t="s">
        <v>8</v>
      </c>
      <c r="F2" s="2" t="s">
        <v>9</v>
      </c>
    </row>
    <row r="3" spans="1:6" x14ac:dyDescent="0.2">
      <c r="A3" s="3">
        <v>44084.137955428239</v>
      </c>
      <c r="C3" s="2" t="s">
        <v>10</v>
      </c>
      <c r="D3" s="2" t="s">
        <v>7</v>
      </c>
      <c r="E3" s="2" t="s">
        <v>8</v>
      </c>
      <c r="F3" s="2" t="s">
        <v>11</v>
      </c>
    </row>
    <row r="4" spans="1:6" x14ac:dyDescent="0.2">
      <c r="A4" s="3">
        <v>44084.138187974539</v>
      </c>
      <c r="C4" s="2" t="s">
        <v>12</v>
      </c>
      <c r="D4" s="2" t="s">
        <v>7</v>
      </c>
      <c r="E4" s="2" t="s">
        <v>8</v>
      </c>
      <c r="F4" s="2" t="s">
        <v>9</v>
      </c>
    </row>
    <row r="5" spans="1:6" x14ac:dyDescent="0.2">
      <c r="A5" s="3">
        <v>44084.13822695602</v>
      </c>
      <c r="C5" s="2" t="s">
        <v>13</v>
      </c>
      <c r="D5" s="2" t="s">
        <v>7</v>
      </c>
      <c r="E5" s="2" t="s">
        <v>8</v>
      </c>
      <c r="F5" s="2" t="s">
        <v>14</v>
      </c>
    </row>
    <row r="6" spans="1:6" x14ac:dyDescent="0.2">
      <c r="A6" s="3">
        <v>44084.13836405093</v>
      </c>
      <c r="C6" s="2" t="s">
        <v>15</v>
      </c>
      <c r="D6" s="2" t="s">
        <v>7</v>
      </c>
      <c r="E6" s="2" t="s">
        <v>8</v>
      </c>
      <c r="F6" s="2" t="s">
        <v>14</v>
      </c>
    </row>
    <row r="7" spans="1:6" x14ac:dyDescent="0.2">
      <c r="A7" s="3">
        <v>44084.138634594907</v>
      </c>
      <c r="C7" s="2" t="s">
        <v>16</v>
      </c>
      <c r="D7" s="2" t="s">
        <v>7</v>
      </c>
      <c r="E7" s="2" t="s">
        <v>8</v>
      </c>
      <c r="F7" s="2" t="s">
        <v>17</v>
      </c>
    </row>
    <row r="8" spans="1:6" x14ac:dyDescent="0.2">
      <c r="A8" s="3">
        <v>44084.138702430559</v>
      </c>
      <c r="C8" s="2" t="s">
        <v>18</v>
      </c>
      <c r="D8" s="2" t="s">
        <v>7</v>
      </c>
      <c r="E8" s="2" t="s">
        <v>8</v>
      </c>
      <c r="F8" s="2" t="s">
        <v>19</v>
      </c>
    </row>
    <row r="9" spans="1:6" x14ac:dyDescent="0.2">
      <c r="A9" s="3">
        <v>44084.138825937502</v>
      </c>
      <c r="C9" s="2" t="s">
        <v>20</v>
      </c>
      <c r="D9" s="2" t="s">
        <v>7</v>
      </c>
      <c r="E9" s="2" t="s">
        <v>8</v>
      </c>
      <c r="F9" s="2" t="s">
        <v>19</v>
      </c>
    </row>
    <row r="10" spans="1:6" x14ac:dyDescent="0.2">
      <c r="A10" s="3">
        <v>44084.138849467592</v>
      </c>
      <c r="C10" s="2" t="s">
        <v>21</v>
      </c>
      <c r="D10" s="2" t="s">
        <v>7</v>
      </c>
      <c r="E10" s="2" t="s">
        <v>8</v>
      </c>
      <c r="F10" s="2" t="s">
        <v>19</v>
      </c>
    </row>
    <row r="11" spans="1:6" x14ac:dyDescent="0.2">
      <c r="A11" s="3">
        <v>44084.139547372688</v>
      </c>
      <c r="C11" s="2" t="s">
        <v>22</v>
      </c>
      <c r="D11" s="2" t="s">
        <v>7</v>
      </c>
      <c r="E11" s="2" t="s">
        <v>8</v>
      </c>
      <c r="F11" s="2" t="s">
        <v>19</v>
      </c>
    </row>
    <row r="12" spans="1:6" x14ac:dyDescent="0.2">
      <c r="A12" s="3">
        <v>44084.139373622689</v>
      </c>
      <c r="C12" s="2" t="s">
        <v>23</v>
      </c>
      <c r="D12" s="2" t="s">
        <v>7</v>
      </c>
      <c r="E12" s="2" t="s">
        <v>8</v>
      </c>
      <c r="F12" s="2" t="s">
        <v>19</v>
      </c>
    </row>
    <row r="13" spans="1:6" x14ac:dyDescent="0.2">
      <c r="A13" s="3">
        <v>44084.139378287036</v>
      </c>
      <c r="C13" s="2" t="s">
        <v>24</v>
      </c>
      <c r="D13" s="2" t="s">
        <v>7</v>
      </c>
      <c r="E13" s="2" t="s">
        <v>25</v>
      </c>
      <c r="F13" s="2" t="s">
        <v>26</v>
      </c>
    </row>
    <row r="14" spans="1:6" x14ac:dyDescent="0.2">
      <c r="A14" s="3">
        <v>44084.139403819441</v>
      </c>
      <c r="C14" s="2" t="s">
        <v>27</v>
      </c>
      <c r="D14" s="2" t="s">
        <v>7</v>
      </c>
      <c r="E14" s="2" t="s">
        <v>8</v>
      </c>
      <c r="F14" s="2" t="s">
        <v>17</v>
      </c>
    </row>
    <row r="15" spans="1:6" x14ac:dyDescent="0.2">
      <c r="A15" s="3">
        <v>44084.139449537033</v>
      </c>
      <c r="C15" s="2" t="s">
        <v>28</v>
      </c>
      <c r="D15" s="2" t="s">
        <v>7</v>
      </c>
      <c r="E15" s="2" t="s">
        <v>8</v>
      </c>
      <c r="F15" s="2" t="s">
        <v>19</v>
      </c>
    </row>
    <row r="16" spans="1:6" x14ac:dyDescent="0.2">
      <c r="A16" s="3">
        <v>44084.14576373843</v>
      </c>
      <c r="C16" s="2" t="s">
        <v>29</v>
      </c>
      <c r="D16" s="2" t="s">
        <v>7</v>
      </c>
      <c r="E16" s="2" t="s">
        <v>30</v>
      </c>
      <c r="F16" s="2" t="s">
        <v>31</v>
      </c>
    </row>
    <row r="17" spans="1:6" x14ac:dyDescent="0.2">
      <c r="A17" s="3">
        <v>44084.139674062499</v>
      </c>
      <c r="C17" s="2" t="s">
        <v>32</v>
      </c>
      <c r="D17" s="2" t="s">
        <v>7</v>
      </c>
      <c r="E17" s="2" t="s">
        <v>33</v>
      </c>
      <c r="F17" s="2" t="s">
        <v>34</v>
      </c>
    </row>
    <row r="18" spans="1:6" x14ac:dyDescent="0.2">
      <c r="A18" s="3">
        <v>44084.139755717595</v>
      </c>
      <c r="C18" s="2" t="s">
        <v>35</v>
      </c>
      <c r="D18" s="2" t="s">
        <v>36</v>
      </c>
      <c r="E18" s="2" t="s">
        <v>37</v>
      </c>
      <c r="F18" s="2" t="s">
        <v>38</v>
      </c>
    </row>
    <row r="19" spans="1:6" x14ac:dyDescent="0.2">
      <c r="A19" s="3">
        <v>44084.140123854166</v>
      </c>
      <c r="C19" s="2" t="s">
        <v>39</v>
      </c>
      <c r="D19" s="2" t="s">
        <v>7</v>
      </c>
      <c r="E19" s="2" t="s">
        <v>8</v>
      </c>
      <c r="F19" s="2" t="s">
        <v>19</v>
      </c>
    </row>
    <row r="20" spans="1:6" x14ac:dyDescent="0.2">
      <c r="A20" s="3">
        <v>44084.140004965273</v>
      </c>
      <c r="C20" s="2" t="s">
        <v>40</v>
      </c>
      <c r="D20" s="2" t="s">
        <v>7</v>
      </c>
      <c r="E20" s="2" t="s">
        <v>30</v>
      </c>
      <c r="F20" s="2" t="s">
        <v>31</v>
      </c>
    </row>
    <row r="21" spans="1:6" x14ac:dyDescent="0.2">
      <c r="A21" s="3">
        <v>44084.140090590277</v>
      </c>
      <c r="C21" s="2" t="s">
        <v>41</v>
      </c>
      <c r="D21" s="2" t="s">
        <v>7</v>
      </c>
      <c r="E21" s="2" t="s">
        <v>30</v>
      </c>
      <c r="F21" s="2" t="s">
        <v>14</v>
      </c>
    </row>
    <row r="22" spans="1:6" x14ac:dyDescent="0.2">
      <c r="A22" s="3">
        <v>44084.140213055551</v>
      </c>
      <c r="C22" s="2" t="s">
        <v>42</v>
      </c>
      <c r="D22" s="2" t="s">
        <v>36</v>
      </c>
      <c r="E22" s="2" t="s">
        <v>37</v>
      </c>
      <c r="F22" s="2" t="s">
        <v>43</v>
      </c>
    </row>
    <row r="23" spans="1:6" x14ac:dyDescent="0.2">
      <c r="A23" s="3">
        <v>44084.140288935188</v>
      </c>
      <c r="C23" s="2" t="s">
        <v>44</v>
      </c>
      <c r="D23" s="2" t="s">
        <v>36</v>
      </c>
      <c r="E23" s="2" t="s">
        <v>45</v>
      </c>
      <c r="F23" s="2" t="s">
        <v>9</v>
      </c>
    </row>
    <row r="24" spans="1:6" x14ac:dyDescent="0.2">
      <c r="A24" s="3">
        <v>44084.140357986107</v>
      </c>
      <c r="C24" s="2" t="s">
        <v>46</v>
      </c>
      <c r="D24" s="2" t="s">
        <v>7</v>
      </c>
      <c r="E24" s="2" t="s">
        <v>25</v>
      </c>
      <c r="F24" s="2" t="s">
        <v>47</v>
      </c>
    </row>
    <row r="25" spans="1:6" x14ac:dyDescent="0.2">
      <c r="A25" s="3">
        <v>44084.14037523148</v>
      </c>
      <c r="C25" s="2" t="s">
        <v>48</v>
      </c>
      <c r="D25" s="2" t="s">
        <v>7</v>
      </c>
      <c r="E25" s="2" t="s">
        <v>33</v>
      </c>
      <c r="F25" s="2" t="s">
        <v>38</v>
      </c>
    </row>
    <row r="26" spans="1:6" x14ac:dyDescent="0.2">
      <c r="A26" s="3">
        <v>44084.140406446764</v>
      </c>
      <c r="C26" s="2" t="s">
        <v>49</v>
      </c>
      <c r="D26" s="2" t="s">
        <v>7</v>
      </c>
      <c r="E26" s="2" t="s">
        <v>8</v>
      </c>
      <c r="F26" s="2" t="s">
        <v>14</v>
      </c>
    </row>
    <row r="27" spans="1:6" x14ac:dyDescent="0.2">
      <c r="A27" s="3">
        <v>44084.140410787033</v>
      </c>
      <c r="C27" s="2" t="s">
        <v>50</v>
      </c>
      <c r="D27" s="2" t="s">
        <v>7</v>
      </c>
      <c r="E27" s="2" t="s">
        <v>8</v>
      </c>
      <c r="F27" s="2" t="s">
        <v>14</v>
      </c>
    </row>
    <row r="28" spans="1:6" x14ac:dyDescent="0.2">
      <c r="A28" s="3">
        <v>44084.14044609954</v>
      </c>
      <c r="C28" s="2" t="s">
        <v>35</v>
      </c>
      <c r="D28" s="2" t="s">
        <v>36</v>
      </c>
      <c r="E28" s="2" t="s">
        <v>37</v>
      </c>
      <c r="F28" s="2" t="s">
        <v>38</v>
      </c>
    </row>
    <row r="29" spans="1:6" x14ac:dyDescent="0.2">
      <c r="A29" s="3">
        <v>44084.141420694446</v>
      </c>
      <c r="C29" s="2" t="s">
        <v>51</v>
      </c>
      <c r="D29" s="2" t="s">
        <v>36</v>
      </c>
      <c r="E29" s="2" t="s">
        <v>37</v>
      </c>
      <c r="F29" s="2" t="s">
        <v>52</v>
      </c>
    </row>
    <row r="30" spans="1:6" x14ac:dyDescent="0.2">
      <c r="A30" s="3">
        <v>44084.140500937501</v>
      </c>
      <c r="C30" s="2" t="s">
        <v>53</v>
      </c>
      <c r="D30" s="2" t="s">
        <v>36</v>
      </c>
      <c r="E30" s="2" t="s">
        <v>37</v>
      </c>
      <c r="F30" s="2" t="s">
        <v>43</v>
      </c>
    </row>
    <row r="31" spans="1:6" x14ac:dyDescent="0.2">
      <c r="A31" s="3">
        <v>44084.140516087966</v>
      </c>
      <c r="C31" s="2" t="s">
        <v>54</v>
      </c>
      <c r="D31" s="2" t="s">
        <v>36</v>
      </c>
      <c r="E31" s="2" t="s">
        <v>37</v>
      </c>
      <c r="F31" s="2" t="s">
        <v>14</v>
      </c>
    </row>
    <row r="32" spans="1:6" x14ac:dyDescent="0.2">
      <c r="A32" s="3">
        <v>44084.140521805559</v>
      </c>
      <c r="C32" s="2" t="s">
        <v>55</v>
      </c>
      <c r="D32" s="2" t="s">
        <v>36</v>
      </c>
      <c r="E32" s="2" t="s">
        <v>37</v>
      </c>
      <c r="F32" s="2" t="s">
        <v>43</v>
      </c>
    </row>
    <row r="33" spans="1:6" x14ac:dyDescent="0.2">
      <c r="A33" s="3">
        <v>44084.140533310187</v>
      </c>
      <c r="C33" s="2" t="s">
        <v>56</v>
      </c>
      <c r="D33" s="2" t="s">
        <v>36</v>
      </c>
      <c r="E33" s="2" t="s">
        <v>37</v>
      </c>
      <c r="F33" s="2" t="s">
        <v>38</v>
      </c>
    </row>
    <row r="34" spans="1:6" x14ac:dyDescent="0.2">
      <c r="A34" s="3">
        <v>44084.140551851851</v>
      </c>
      <c r="C34" s="2" t="s">
        <v>57</v>
      </c>
      <c r="D34" s="2" t="s">
        <v>7</v>
      </c>
      <c r="E34" s="2" t="s">
        <v>25</v>
      </c>
      <c r="F34" s="2" t="s">
        <v>26</v>
      </c>
    </row>
    <row r="35" spans="1:6" x14ac:dyDescent="0.2">
      <c r="A35" s="3">
        <v>44084.140592777781</v>
      </c>
      <c r="C35" s="2" t="s">
        <v>58</v>
      </c>
      <c r="D35" s="2" t="s">
        <v>7</v>
      </c>
      <c r="E35" s="2" t="s">
        <v>30</v>
      </c>
      <c r="F35" s="2" t="s">
        <v>14</v>
      </c>
    </row>
    <row r="36" spans="1:6" x14ac:dyDescent="0.2">
      <c r="A36" s="3">
        <v>44084.140655763884</v>
      </c>
      <c r="C36" s="2" t="s">
        <v>59</v>
      </c>
      <c r="D36" s="2" t="s">
        <v>36</v>
      </c>
      <c r="E36" s="2" t="s">
        <v>37</v>
      </c>
      <c r="F36" s="2" t="s">
        <v>19</v>
      </c>
    </row>
    <row r="37" spans="1:6" x14ac:dyDescent="0.2">
      <c r="A37" s="3">
        <v>44084.140720115742</v>
      </c>
      <c r="C37" s="2" t="s">
        <v>60</v>
      </c>
      <c r="D37" s="2" t="s">
        <v>7</v>
      </c>
      <c r="E37" s="2" t="s">
        <v>25</v>
      </c>
      <c r="F37" s="2" t="s">
        <v>26</v>
      </c>
    </row>
    <row r="38" spans="1:6" x14ac:dyDescent="0.2">
      <c r="A38" s="3">
        <v>44084.140845254631</v>
      </c>
      <c r="C38" s="2" t="s">
        <v>61</v>
      </c>
      <c r="D38" s="2" t="s">
        <v>36</v>
      </c>
      <c r="E38" s="2" t="s">
        <v>37</v>
      </c>
      <c r="F38" s="2" t="s">
        <v>52</v>
      </c>
    </row>
    <row r="39" spans="1:6" x14ac:dyDescent="0.2">
      <c r="A39" s="3">
        <v>44084.140853831021</v>
      </c>
      <c r="C39" s="2" t="s">
        <v>62</v>
      </c>
      <c r="D39" s="2" t="s">
        <v>36</v>
      </c>
      <c r="E39" s="2" t="s">
        <v>37</v>
      </c>
      <c r="F39" s="2" t="s">
        <v>52</v>
      </c>
    </row>
    <row r="40" spans="1:6" x14ac:dyDescent="0.2">
      <c r="A40" s="3">
        <v>44084.140857384264</v>
      </c>
      <c r="C40" s="2" t="s">
        <v>63</v>
      </c>
      <c r="D40" s="2" t="s">
        <v>7</v>
      </c>
      <c r="E40" s="2" t="s">
        <v>8</v>
      </c>
      <c r="F40" s="2" t="s">
        <v>64</v>
      </c>
    </row>
    <row r="41" spans="1:6" x14ac:dyDescent="0.2">
      <c r="A41" s="3">
        <v>44084.140864120374</v>
      </c>
      <c r="C41" s="2" t="s">
        <v>65</v>
      </c>
      <c r="D41" s="2" t="s">
        <v>7</v>
      </c>
      <c r="E41" s="2" t="s">
        <v>8</v>
      </c>
      <c r="F41" s="2" t="s">
        <v>64</v>
      </c>
    </row>
    <row r="42" spans="1:6" x14ac:dyDescent="0.2">
      <c r="A42" s="3">
        <v>44084.140959224533</v>
      </c>
      <c r="C42" s="2" t="s">
        <v>66</v>
      </c>
      <c r="D42" s="2" t="s">
        <v>36</v>
      </c>
      <c r="E42" s="2" t="s">
        <v>37</v>
      </c>
      <c r="F42" s="2" t="s">
        <v>67</v>
      </c>
    </row>
    <row r="43" spans="1:6" x14ac:dyDescent="0.2">
      <c r="A43" s="3">
        <v>44084.141030787039</v>
      </c>
      <c r="C43" s="2" t="s">
        <v>68</v>
      </c>
      <c r="D43" s="2" t="s">
        <v>36</v>
      </c>
      <c r="E43" s="2" t="s">
        <v>37</v>
      </c>
      <c r="F43" s="2" t="s">
        <v>52</v>
      </c>
    </row>
    <row r="44" spans="1:6" x14ac:dyDescent="0.2">
      <c r="A44" s="3">
        <v>44084.146694120369</v>
      </c>
      <c r="C44" s="2" t="s">
        <v>69</v>
      </c>
      <c r="D44" s="2" t="s">
        <v>7</v>
      </c>
      <c r="E44" s="2" t="s">
        <v>30</v>
      </c>
      <c r="F44" s="2" t="s">
        <v>14</v>
      </c>
    </row>
    <row r="45" spans="1:6" x14ac:dyDescent="0.2">
      <c r="A45" s="3">
        <v>44084.141050069447</v>
      </c>
      <c r="C45" s="2" t="s">
        <v>70</v>
      </c>
      <c r="D45" s="2" t="s">
        <v>36</v>
      </c>
      <c r="E45" s="2" t="s">
        <v>37</v>
      </c>
      <c r="F45" s="2" t="s">
        <v>52</v>
      </c>
    </row>
    <row r="46" spans="1:6" x14ac:dyDescent="0.2">
      <c r="A46" s="3">
        <v>44084.141114942133</v>
      </c>
      <c r="C46" s="2" t="s">
        <v>71</v>
      </c>
      <c r="D46" s="2" t="s">
        <v>7</v>
      </c>
      <c r="E46" s="2" t="s">
        <v>8</v>
      </c>
      <c r="F46" s="2" t="s">
        <v>38</v>
      </c>
    </row>
    <row r="47" spans="1:6" x14ac:dyDescent="0.2">
      <c r="A47" s="3">
        <v>44084.141140312495</v>
      </c>
      <c r="C47" s="2" t="s">
        <v>72</v>
      </c>
      <c r="D47" s="2" t="s">
        <v>36</v>
      </c>
      <c r="E47" s="2" t="s">
        <v>37</v>
      </c>
      <c r="F47" s="2" t="s">
        <v>52</v>
      </c>
    </row>
    <row r="48" spans="1:6" x14ac:dyDescent="0.2">
      <c r="A48" s="3">
        <v>44084.141141990738</v>
      </c>
      <c r="C48" s="2" t="s">
        <v>73</v>
      </c>
      <c r="D48" s="2" t="s">
        <v>36</v>
      </c>
      <c r="E48" s="2" t="s">
        <v>37</v>
      </c>
      <c r="F48" s="2" t="s">
        <v>52</v>
      </c>
    </row>
    <row r="49" spans="1:6" x14ac:dyDescent="0.2">
      <c r="A49" s="3">
        <v>44084.141621620365</v>
      </c>
      <c r="C49" s="2" t="s">
        <v>74</v>
      </c>
      <c r="D49" s="2" t="s">
        <v>36</v>
      </c>
      <c r="E49" s="2" t="s">
        <v>37</v>
      </c>
      <c r="F49" s="2" t="s">
        <v>75</v>
      </c>
    </row>
    <row r="50" spans="1:6" x14ac:dyDescent="0.2">
      <c r="A50" s="3">
        <v>44084.141331770836</v>
      </c>
      <c r="C50" s="2" t="s">
        <v>76</v>
      </c>
      <c r="D50" s="2" t="s">
        <v>7</v>
      </c>
      <c r="E50" s="2" t="s">
        <v>33</v>
      </c>
      <c r="F50" s="2" t="s">
        <v>77</v>
      </c>
    </row>
    <row r="51" spans="1:6" x14ac:dyDescent="0.2">
      <c r="A51" s="3">
        <v>44084.141334108797</v>
      </c>
      <c r="C51" s="2" t="s">
        <v>78</v>
      </c>
      <c r="D51" s="2" t="s">
        <v>36</v>
      </c>
      <c r="E51" s="2" t="s">
        <v>79</v>
      </c>
      <c r="F51" s="2" t="s">
        <v>43</v>
      </c>
    </row>
    <row r="52" spans="1:6" x14ac:dyDescent="0.2">
      <c r="A52" s="3">
        <v>44084.141349699072</v>
      </c>
      <c r="C52" s="2" t="s">
        <v>80</v>
      </c>
      <c r="D52" s="2" t="s">
        <v>7</v>
      </c>
      <c r="E52" s="2" t="s">
        <v>8</v>
      </c>
      <c r="F52" s="2" t="s">
        <v>64</v>
      </c>
    </row>
    <row r="53" spans="1:6" x14ac:dyDescent="0.2">
      <c r="A53" s="3">
        <v>44084.141350787038</v>
      </c>
      <c r="C53" s="2" t="s">
        <v>81</v>
      </c>
      <c r="D53" s="2" t="s">
        <v>7</v>
      </c>
      <c r="E53" s="2" t="s">
        <v>25</v>
      </c>
      <c r="F53" s="2" t="s">
        <v>14</v>
      </c>
    </row>
    <row r="54" spans="1:6" x14ac:dyDescent="0.2">
      <c r="A54" s="3">
        <v>44084.141364768519</v>
      </c>
      <c r="C54" s="2" t="s">
        <v>82</v>
      </c>
      <c r="D54" s="2" t="s">
        <v>7</v>
      </c>
      <c r="E54" s="2" t="s">
        <v>83</v>
      </c>
      <c r="F54" s="2" t="s">
        <v>52</v>
      </c>
    </row>
    <row r="55" spans="1:6" x14ac:dyDescent="0.2">
      <c r="A55" s="3">
        <v>44084.141371111109</v>
      </c>
      <c r="C55" s="2" t="s">
        <v>84</v>
      </c>
      <c r="D55" s="2" t="s">
        <v>36</v>
      </c>
      <c r="E55" s="2" t="s">
        <v>33</v>
      </c>
      <c r="F55" s="2" t="s">
        <v>85</v>
      </c>
    </row>
    <row r="56" spans="1:6" x14ac:dyDescent="0.2">
      <c r="A56" s="3">
        <v>44084.141487870365</v>
      </c>
      <c r="C56" s="2" t="s">
        <v>78</v>
      </c>
      <c r="D56" s="2" t="s">
        <v>36</v>
      </c>
      <c r="E56" s="2" t="s">
        <v>79</v>
      </c>
      <c r="F56" s="2" t="s">
        <v>43</v>
      </c>
    </row>
    <row r="57" spans="1:6" x14ac:dyDescent="0.2">
      <c r="A57" s="3">
        <v>44084.141616956018</v>
      </c>
      <c r="C57" s="2" t="s">
        <v>86</v>
      </c>
      <c r="D57" s="2" t="s">
        <v>36</v>
      </c>
      <c r="E57" s="2" t="s">
        <v>37</v>
      </c>
      <c r="F57" s="2" t="s">
        <v>52</v>
      </c>
    </row>
    <row r="58" spans="1:6" x14ac:dyDescent="0.2">
      <c r="A58" s="3">
        <v>44084.141685902781</v>
      </c>
      <c r="C58" s="2" t="s">
        <v>87</v>
      </c>
      <c r="D58" s="2" t="s">
        <v>7</v>
      </c>
      <c r="E58" s="2" t="s">
        <v>83</v>
      </c>
      <c r="F58" s="2" t="s">
        <v>88</v>
      </c>
    </row>
    <row r="59" spans="1:6" x14ac:dyDescent="0.2">
      <c r="A59" s="3">
        <v>44084.141719548614</v>
      </c>
      <c r="C59" s="2" t="s">
        <v>89</v>
      </c>
      <c r="D59" s="2" t="s">
        <v>36</v>
      </c>
      <c r="E59" s="2" t="s">
        <v>37</v>
      </c>
      <c r="F59" s="2" t="s">
        <v>75</v>
      </c>
    </row>
    <row r="60" spans="1:6" x14ac:dyDescent="0.2">
      <c r="A60" s="3">
        <v>44084.141739814819</v>
      </c>
      <c r="C60" s="2" t="s">
        <v>90</v>
      </c>
      <c r="D60" s="2" t="s">
        <v>36</v>
      </c>
      <c r="E60" s="2" t="s">
        <v>37</v>
      </c>
      <c r="F60" s="2" t="s">
        <v>75</v>
      </c>
    </row>
    <row r="61" spans="1:6" x14ac:dyDescent="0.2">
      <c r="A61" s="3">
        <v>44084.141748310183</v>
      </c>
      <c r="C61" s="2" t="s">
        <v>91</v>
      </c>
      <c r="D61" s="2" t="s">
        <v>7</v>
      </c>
      <c r="E61" s="2" t="s">
        <v>83</v>
      </c>
      <c r="F61" s="2" t="s">
        <v>52</v>
      </c>
    </row>
    <row r="62" spans="1:6" x14ac:dyDescent="0.2">
      <c r="A62" s="3">
        <v>44084.141778865742</v>
      </c>
      <c r="C62" s="2" t="s">
        <v>92</v>
      </c>
      <c r="D62" s="2" t="s">
        <v>36</v>
      </c>
      <c r="E62" s="2" t="s">
        <v>37</v>
      </c>
      <c r="F62" s="2" t="s">
        <v>19</v>
      </c>
    </row>
    <row r="63" spans="1:6" x14ac:dyDescent="0.2">
      <c r="A63" s="3">
        <v>44084.141785717591</v>
      </c>
      <c r="C63" s="2" t="s">
        <v>93</v>
      </c>
      <c r="D63" s="2" t="s">
        <v>7</v>
      </c>
      <c r="E63" s="2" t="s">
        <v>33</v>
      </c>
      <c r="F63" s="2" t="s">
        <v>77</v>
      </c>
    </row>
    <row r="64" spans="1:6" x14ac:dyDescent="0.2">
      <c r="A64" s="3">
        <v>44084.141841354169</v>
      </c>
      <c r="C64" s="2" t="s">
        <v>94</v>
      </c>
      <c r="D64" s="2" t="s">
        <v>7</v>
      </c>
      <c r="E64" s="2" t="s">
        <v>25</v>
      </c>
      <c r="F64" s="2" t="s">
        <v>26</v>
      </c>
    </row>
    <row r="65" spans="1:6" x14ac:dyDescent="0.2">
      <c r="A65" s="3">
        <v>44084.141850567132</v>
      </c>
      <c r="C65" s="2" t="s">
        <v>95</v>
      </c>
      <c r="D65" s="2" t="s">
        <v>7</v>
      </c>
      <c r="E65" s="2" t="s">
        <v>33</v>
      </c>
      <c r="F65" s="2" t="s">
        <v>96</v>
      </c>
    </row>
    <row r="66" spans="1:6" x14ac:dyDescent="0.2">
      <c r="A66" s="3">
        <v>44084.141852291665</v>
      </c>
      <c r="C66" s="2" t="s">
        <v>97</v>
      </c>
      <c r="D66" s="2" t="s">
        <v>7</v>
      </c>
      <c r="E66" s="2" t="s">
        <v>33</v>
      </c>
      <c r="F66" s="2" t="s">
        <v>77</v>
      </c>
    </row>
    <row r="67" spans="1:6" x14ac:dyDescent="0.2">
      <c r="A67" s="3">
        <v>44084.141865115744</v>
      </c>
      <c r="C67" s="2" t="s">
        <v>98</v>
      </c>
      <c r="D67" s="2" t="s">
        <v>36</v>
      </c>
      <c r="E67" s="2" t="s">
        <v>37</v>
      </c>
      <c r="F67" s="2" t="s">
        <v>52</v>
      </c>
    </row>
    <row r="68" spans="1:6" x14ac:dyDescent="0.2">
      <c r="A68" s="3">
        <v>44084.141879560186</v>
      </c>
      <c r="C68" s="2" t="s">
        <v>99</v>
      </c>
      <c r="D68" s="2" t="s">
        <v>7</v>
      </c>
      <c r="E68" s="2" t="s">
        <v>83</v>
      </c>
      <c r="F68" s="2" t="s">
        <v>52</v>
      </c>
    </row>
    <row r="69" spans="1:6" x14ac:dyDescent="0.2">
      <c r="A69" s="3">
        <v>44084.14189506945</v>
      </c>
      <c r="C69" s="2" t="s">
        <v>100</v>
      </c>
      <c r="D69" s="2" t="s">
        <v>7</v>
      </c>
      <c r="E69" s="2" t="s">
        <v>83</v>
      </c>
      <c r="F69" s="2" t="s">
        <v>101</v>
      </c>
    </row>
    <row r="70" spans="1:6" x14ac:dyDescent="0.2">
      <c r="A70" s="3">
        <v>44084.141926793978</v>
      </c>
      <c r="C70" s="2" t="s">
        <v>102</v>
      </c>
      <c r="D70" s="2" t="s">
        <v>7</v>
      </c>
      <c r="E70" s="2" t="s">
        <v>33</v>
      </c>
      <c r="F70" s="2" t="s">
        <v>96</v>
      </c>
    </row>
    <row r="71" spans="1:6" x14ac:dyDescent="0.2">
      <c r="A71" s="3">
        <v>44084.141965868053</v>
      </c>
      <c r="C71" s="2" t="s">
        <v>103</v>
      </c>
      <c r="D71" s="2" t="s">
        <v>7</v>
      </c>
      <c r="E71" s="2" t="s">
        <v>83</v>
      </c>
      <c r="F71" s="2" t="s">
        <v>104</v>
      </c>
    </row>
    <row r="72" spans="1:6" x14ac:dyDescent="0.2">
      <c r="A72" s="3">
        <v>44084.142066631946</v>
      </c>
      <c r="C72" s="2" t="s">
        <v>105</v>
      </c>
      <c r="D72" s="2" t="s">
        <v>36</v>
      </c>
      <c r="E72" s="2" t="s">
        <v>37</v>
      </c>
      <c r="F72" s="2" t="s">
        <v>67</v>
      </c>
    </row>
    <row r="73" spans="1:6" x14ac:dyDescent="0.2">
      <c r="A73" s="3">
        <v>44084.150062835644</v>
      </c>
      <c r="C73" s="2" t="s">
        <v>54</v>
      </c>
      <c r="D73" s="2" t="s">
        <v>36</v>
      </c>
      <c r="E73" s="2" t="s">
        <v>37</v>
      </c>
      <c r="F73" s="2" t="s">
        <v>43</v>
      </c>
    </row>
    <row r="74" spans="1:6" x14ac:dyDescent="0.2">
      <c r="A74" s="3">
        <v>44084.142124328704</v>
      </c>
      <c r="C74" s="2" t="s">
        <v>106</v>
      </c>
      <c r="D74" s="2" t="s">
        <v>7</v>
      </c>
      <c r="E74" s="2" t="s">
        <v>33</v>
      </c>
      <c r="F74" s="2" t="s">
        <v>77</v>
      </c>
    </row>
    <row r="75" spans="1:6" x14ac:dyDescent="0.2">
      <c r="A75" s="3">
        <v>44084.142163784723</v>
      </c>
      <c r="C75" s="2" t="s">
        <v>107</v>
      </c>
      <c r="D75" s="2" t="s">
        <v>7</v>
      </c>
      <c r="E75" s="2" t="s">
        <v>83</v>
      </c>
      <c r="F75" s="2" t="s">
        <v>101</v>
      </c>
    </row>
    <row r="76" spans="1:6" x14ac:dyDescent="0.2">
      <c r="A76" s="3">
        <v>44084.142165694444</v>
      </c>
      <c r="C76" s="2" t="s">
        <v>108</v>
      </c>
      <c r="D76" s="2" t="s">
        <v>36</v>
      </c>
      <c r="E76" s="2" t="s">
        <v>33</v>
      </c>
      <c r="F76" s="2" t="s">
        <v>109</v>
      </c>
    </row>
    <row r="77" spans="1:6" x14ac:dyDescent="0.2">
      <c r="A77" s="3">
        <v>44084.142168564817</v>
      </c>
      <c r="C77" s="2" t="s">
        <v>110</v>
      </c>
      <c r="D77" s="2" t="s">
        <v>7</v>
      </c>
      <c r="E77" s="2" t="s">
        <v>83</v>
      </c>
      <c r="F77" s="2" t="s">
        <v>101</v>
      </c>
    </row>
    <row r="78" spans="1:6" x14ac:dyDescent="0.2">
      <c r="A78" s="3">
        <v>44084.142172326392</v>
      </c>
      <c r="C78" s="2" t="s">
        <v>111</v>
      </c>
      <c r="D78" s="2" t="s">
        <v>36</v>
      </c>
      <c r="E78" s="2" t="s">
        <v>33</v>
      </c>
      <c r="F78" s="2" t="s">
        <v>109</v>
      </c>
    </row>
    <row r="79" spans="1:6" x14ac:dyDescent="0.2">
      <c r="A79" s="3">
        <v>44084.142172939813</v>
      </c>
      <c r="C79" s="2" t="s">
        <v>112</v>
      </c>
      <c r="D79" s="2" t="s">
        <v>36</v>
      </c>
      <c r="E79" s="2" t="s">
        <v>33</v>
      </c>
      <c r="F79" s="2" t="s">
        <v>109</v>
      </c>
    </row>
    <row r="80" spans="1:6" x14ac:dyDescent="0.2">
      <c r="A80" s="3">
        <v>44084.142174641209</v>
      </c>
      <c r="C80" s="2" t="s">
        <v>113</v>
      </c>
      <c r="D80" s="2" t="s">
        <v>36</v>
      </c>
      <c r="E80" s="2" t="s">
        <v>33</v>
      </c>
      <c r="F80" s="2" t="s">
        <v>109</v>
      </c>
    </row>
    <row r="81" spans="1:6" x14ac:dyDescent="0.2">
      <c r="A81" s="3">
        <v>44084.142198692134</v>
      </c>
      <c r="C81" s="2" t="s">
        <v>87</v>
      </c>
      <c r="D81" s="2" t="s">
        <v>7</v>
      </c>
      <c r="E81" s="2" t="s">
        <v>83</v>
      </c>
      <c r="F81" s="2" t="s">
        <v>104</v>
      </c>
    </row>
    <row r="82" spans="1:6" x14ac:dyDescent="0.2">
      <c r="A82" s="3">
        <v>44084.142216979162</v>
      </c>
      <c r="C82" s="2" t="s">
        <v>114</v>
      </c>
      <c r="D82" s="2" t="s">
        <v>7</v>
      </c>
      <c r="E82" s="2" t="s">
        <v>33</v>
      </c>
      <c r="F82" s="2" t="s">
        <v>77</v>
      </c>
    </row>
    <row r="83" spans="1:6" x14ac:dyDescent="0.2">
      <c r="A83" s="3">
        <v>44084.142254652776</v>
      </c>
      <c r="C83" s="2" t="s">
        <v>115</v>
      </c>
      <c r="D83" s="2" t="s">
        <v>7</v>
      </c>
      <c r="E83" s="2" t="s">
        <v>33</v>
      </c>
      <c r="F83" s="2" t="s">
        <v>77</v>
      </c>
    </row>
    <row r="84" spans="1:6" x14ac:dyDescent="0.2">
      <c r="A84" s="3">
        <v>44084.142331215276</v>
      </c>
      <c r="C84" s="2" t="s">
        <v>116</v>
      </c>
      <c r="D84" s="2" t="s">
        <v>7</v>
      </c>
      <c r="E84" s="2" t="s">
        <v>83</v>
      </c>
      <c r="F84" s="2" t="s">
        <v>101</v>
      </c>
    </row>
    <row r="85" spans="1:6" x14ac:dyDescent="0.2">
      <c r="A85" s="3">
        <v>44084.142376238422</v>
      </c>
      <c r="C85" s="2" t="s">
        <v>117</v>
      </c>
      <c r="D85" s="2" t="s">
        <v>36</v>
      </c>
      <c r="E85" s="2" t="s">
        <v>45</v>
      </c>
      <c r="F85" s="2" t="s">
        <v>9</v>
      </c>
    </row>
    <row r="86" spans="1:6" x14ac:dyDescent="0.2">
      <c r="A86" s="3">
        <v>44084.142390532405</v>
      </c>
      <c r="C86" s="2" t="s">
        <v>118</v>
      </c>
      <c r="D86" s="2" t="s">
        <v>7</v>
      </c>
      <c r="E86" s="2" t="s">
        <v>33</v>
      </c>
      <c r="F86" s="2" t="s">
        <v>96</v>
      </c>
    </row>
    <row r="87" spans="1:6" x14ac:dyDescent="0.2">
      <c r="A87" s="3">
        <v>44084.142415231487</v>
      </c>
      <c r="C87" s="2" t="s">
        <v>119</v>
      </c>
      <c r="D87" s="2" t="s">
        <v>120</v>
      </c>
      <c r="E87" s="2" t="s">
        <v>79</v>
      </c>
      <c r="F87" s="2" t="s">
        <v>47</v>
      </c>
    </row>
    <row r="88" spans="1:6" x14ac:dyDescent="0.2">
      <c r="A88" s="3">
        <v>44084.142470960651</v>
      </c>
      <c r="C88" s="2" t="s">
        <v>121</v>
      </c>
      <c r="D88" s="2" t="s">
        <v>36</v>
      </c>
      <c r="E88" s="2" t="s">
        <v>37</v>
      </c>
      <c r="F88" s="2" t="s">
        <v>19</v>
      </c>
    </row>
    <row r="89" spans="1:6" x14ac:dyDescent="0.2">
      <c r="A89" s="3">
        <v>44084.14254778935</v>
      </c>
      <c r="C89" s="2" t="s">
        <v>122</v>
      </c>
      <c r="D89" s="2" t="s">
        <v>36</v>
      </c>
      <c r="E89" s="2" t="s">
        <v>37</v>
      </c>
      <c r="F89" s="2" t="s">
        <v>123</v>
      </c>
    </row>
    <row r="90" spans="1:6" x14ac:dyDescent="0.2">
      <c r="A90" s="3">
        <v>44084.142609062503</v>
      </c>
      <c r="C90" s="2" t="s">
        <v>124</v>
      </c>
      <c r="D90" s="2" t="s">
        <v>36</v>
      </c>
      <c r="E90" s="2" t="s">
        <v>33</v>
      </c>
      <c r="F90" s="2" t="s">
        <v>85</v>
      </c>
    </row>
    <row r="91" spans="1:6" x14ac:dyDescent="0.2">
      <c r="A91" s="3">
        <v>44084.142614224533</v>
      </c>
      <c r="C91" s="2" t="s">
        <v>125</v>
      </c>
      <c r="D91" s="2" t="s">
        <v>36</v>
      </c>
      <c r="E91" s="2" t="s">
        <v>37</v>
      </c>
      <c r="F91" s="2" t="s">
        <v>75</v>
      </c>
    </row>
    <row r="92" spans="1:6" x14ac:dyDescent="0.2">
      <c r="A92" s="3">
        <v>44084.142616180558</v>
      </c>
      <c r="C92" s="2" t="s">
        <v>126</v>
      </c>
      <c r="D92" s="2" t="s">
        <v>7</v>
      </c>
      <c r="E92" s="2" t="s">
        <v>33</v>
      </c>
      <c r="F92" s="2" t="s">
        <v>77</v>
      </c>
    </row>
    <row r="93" spans="1:6" x14ac:dyDescent="0.2">
      <c r="A93" s="3">
        <v>44084.142683796294</v>
      </c>
      <c r="C93" s="2" t="s">
        <v>127</v>
      </c>
      <c r="D93" s="2" t="s">
        <v>36</v>
      </c>
      <c r="E93" s="2" t="s">
        <v>33</v>
      </c>
      <c r="F93" s="2" t="s">
        <v>128</v>
      </c>
    </row>
    <row r="94" spans="1:6" x14ac:dyDescent="0.2">
      <c r="A94" s="3">
        <v>44084.142731678236</v>
      </c>
      <c r="C94" s="2" t="s">
        <v>99</v>
      </c>
      <c r="D94" s="2" t="s">
        <v>7</v>
      </c>
      <c r="E94" s="2" t="s">
        <v>83</v>
      </c>
      <c r="F94" s="2" t="s">
        <v>52</v>
      </c>
    </row>
    <row r="95" spans="1:6" x14ac:dyDescent="0.2">
      <c r="A95" s="3">
        <v>44084.142775115746</v>
      </c>
      <c r="C95" s="2" t="s">
        <v>129</v>
      </c>
      <c r="D95" s="2" t="s">
        <v>36</v>
      </c>
      <c r="E95" s="2" t="s">
        <v>33</v>
      </c>
      <c r="F95" s="2" t="s">
        <v>38</v>
      </c>
    </row>
    <row r="96" spans="1:6" x14ac:dyDescent="0.2">
      <c r="A96" s="3">
        <v>44084.142801631941</v>
      </c>
      <c r="C96" s="2" t="s">
        <v>130</v>
      </c>
      <c r="D96" s="2" t="s">
        <v>7</v>
      </c>
      <c r="E96" s="2" t="s">
        <v>25</v>
      </c>
      <c r="F96" s="2" t="s">
        <v>104</v>
      </c>
    </row>
    <row r="97" spans="1:6" x14ac:dyDescent="0.2">
      <c r="A97" s="3">
        <v>44084.142845798611</v>
      </c>
      <c r="C97" s="2" t="s">
        <v>131</v>
      </c>
      <c r="D97" s="2" t="s">
        <v>36</v>
      </c>
      <c r="E97" s="2" t="s">
        <v>33</v>
      </c>
      <c r="F97" s="2" t="s">
        <v>47</v>
      </c>
    </row>
    <row r="98" spans="1:6" x14ac:dyDescent="0.2">
      <c r="A98" s="3">
        <v>44084.142845208335</v>
      </c>
      <c r="C98" s="2" t="s">
        <v>132</v>
      </c>
      <c r="D98" s="2" t="s">
        <v>36</v>
      </c>
      <c r="E98" s="2" t="s">
        <v>33</v>
      </c>
      <c r="F98" s="2" t="s">
        <v>109</v>
      </c>
    </row>
    <row r="99" spans="1:6" x14ac:dyDescent="0.2">
      <c r="A99" s="3">
        <v>44084.142898159727</v>
      </c>
      <c r="C99" s="2" t="s">
        <v>133</v>
      </c>
      <c r="D99" s="2" t="s">
        <v>7</v>
      </c>
      <c r="E99" s="2" t="s">
        <v>33</v>
      </c>
      <c r="F99" s="2" t="s">
        <v>67</v>
      </c>
    </row>
    <row r="100" spans="1:6" x14ac:dyDescent="0.2">
      <c r="A100" s="3">
        <v>44084.157662800921</v>
      </c>
      <c r="C100" s="2" t="s">
        <v>134</v>
      </c>
      <c r="D100" s="2" t="s">
        <v>36</v>
      </c>
      <c r="E100" s="2" t="s">
        <v>33</v>
      </c>
      <c r="F100" s="2" t="s">
        <v>38</v>
      </c>
    </row>
    <row r="101" spans="1:6" x14ac:dyDescent="0.2">
      <c r="A101" s="3">
        <v>44084.142950428242</v>
      </c>
      <c r="C101" s="2" t="s">
        <v>135</v>
      </c>
      <c r="D101" s="2" t="s">
        <v>7</v>
      </c>
      <c r="E101" s="2" t="s">
        <v>8</v>
      </c>
      <c r="F101" s="2" t="s">
        <v>14</v>
      </c>
    </row>
    <row r="102" spans="1:6" x14ac:dyDescent="0.2">
      <c r="A102" s="3">
        <v>44084.143826099535</v>
      </c>
      <c r="C102" s="2" t="s">
        <v>136</v>
      </c>
      <c r="D102" s="2" t="s">
        <v>36</v>
      </c>
      <c r="E102" s="2" t="s">
        <v>33</v>
      </c>
      <c r="F102" s="2" t="s">
        <v>85</v>
      </c>
    </row>
    <row r="103" spans="1:6" x14ac:dyDescent="0.2">
      <c r="A103" s="3">
        <v>44084.143077280096</v>
      </c>
      <c r="C103" s="2" t="s">
        <v>137</v>
      </c>
      <c r="D103" s="2" t="s">
        <v>36</v>
      </c>
      <c r="E103" s="2" t="s">
        <v>45</v>
      </c>
      <c r="F103" s="2" t="s">
        <v>123</v>
      </c>
    </row>
    <row r="104" spans="1:6" x14ac:dyDescent="0.2">
      <c r="A104" s="3">
        <v>44084.145538356483</v>
      </c>
      <c r="C104" s="2" t="s">
        <v>138</v>
      </c>
      <c r="D104" s="2" t="s">
        <v>36</v>
      </c>
      <c r="E104" s="2" t="s">
        <v>33</v>
      </c>
      <c r="F104" s="2" t="s">
        <v>85</v>
      </c>
    </row>
    <row r="105" spans="1:6" x14ac:dyDescent="0.2">
      <c r="A105" s="3">
        <v>44084.143099259258</v>
      </c>
      <c r="C105" s="2" t="s">
        <v>139</v>
      </c>
      <c r="D105" s="2" t="s">
        <v>7</v>
      </c>
      <c r="E105" s="2" t="s">
        <v>33</v>
      </c>
      <c r="F105" s="2" t="s">
        <v>77</v>
      </c>
    </row>
    <row r="106" spans="1:6" x14ac:dyDescent="0.2">
      <c r="A106" s="3">
        <v>44084.143116597217</v>
      </c>
      <c r="C106" s="2" t="s">
        <v>140</v>
      </c>
      <c r="D106" s="2" t="s">
        <v>36</v>
      </c>
      <c r="E106" s="2" t="s">
        <v>33</v>
      </c>
      <c r="F106" s="2" t="s">
        <v>43</v>
      </c>
    </row>
    <row r="107" spans="1:6" x14ac:dyDescent="0.2">
      <c r="A107" s="3">
        <v>44084.143164270834</v>
      </c>
      <c r="C107" s="2" t="s">
        <v>141</v>
      </c>
      <c r="D107" s="2" t="s">
        <v>142</v>
      </c>
      <c r="E107" s="2" t="s">
        <v>30</v>
      </c>
      <c r="F107" s="2" t="s">
        <v>77</v>
      </c>
    </row>
    <row r="108" spans="1:6" x14ac:dyDescent="0.2">
      <c r="A108" s="3">
        <v>44084.14313438657</v>
      </c>
      <c r="C108" s="2" t="s">
        <v>124</v>
      </c>
      <c r="D108" s="2" t="s">
        <v>36</v>
      </c>
      <c r="E108" s="2" t="s">
        <v>33</v>
      </c>
      <c r="F108" s="2" t="s">
        <v>85</v>
      </c>
    </row>
    <row r="109" spans="1:6" x14ac:dyDescent="0.2">
      <c r="A109" s="3">
        <v>44084.143163506946</v>
      </c>
      <c r="C109" s="2" t="s">
        <v>143</v>
      </c>
      <c r="D109" s="2" t="s">
        <v>7</v>
      </c>
      <c r="E109" s="2" t="s">
        <v>83</v>
      </c>
      <c r="F109" s="2" t="s">
        <v>52</v>
      </c>
    </row>
    <row r="110" spans="1:6" x14ac:dyDescent="0.2">
      <c r="A110" s="3">
        <v>44084.143204907406</v>
      </c>
      <c r="C110" s="2" t="s">
        <v>144</v>
      </c>
      <c r="D110" s="2" t="s">
        <v>36</v>
      </c>
      <c r="E110" s="2" t="s">
        <v>45</v>
      </c>
      <c r="F110" s="2" t="s">
        <v>104</v>
      </c>
    </row>
    <row r="111" spans="1:6" x14ac:dyDescent="0.2">
      <c r="A111" s="3">
        <v>44084.143237418983</v>
      </c>
      <c r="C111" s="2" t="s">
        <v>145</v>
      </c>
      <c r="D111" s="2" t="s">
        <v>7</v>
      </c>
      <c r="E111" s="2" t="s">
        <v>33</v>
      </c>
      <c r="F111" s="2" t="s">
        <v>77</v>
      </c>
    </row>
    <row r="112" spans="1:6" x14ac:dyDescent="0.2">
      <c r="A112" s="3">
        <v>44084.143297453702</v>
      </c>
      <c r="C112" s="2" t="s">
        <v>146</v>
      </c>
      <c r="D112" s="2" t="s">
        <v>7</v>
      </c>
      <c r="E112" s="2" t="s">
        <v>33</v>
      </c>
      <c r="F112" s="2" t="s">
        <v>77</v>
      </c>
    </row>
    <row r="113" spans="1:6" x14ac:dyDescent="0.2">
      <c r="A113" s="3">
        <v>44084.143306805556</v>
      </c>
      <c r="C113" s="2" t="s">
        <v>147</v>
      </c>
      <c r="D113" s="2" t="s">
        <v>36</v>
      </c>
      <c r="E113" s="2" t="s">
        <v>45</v>
      </c>
      <c r="F113" s="2" t="s">
        <v>9</v>
      </c>
    </row>
    <row r="114" spans="1:6" x14ac:dyDescent="0.2">
      <c r="A114" s="3">
        <v>44084.143357696754</v>
      </c>
      <c r="C114" s="2" t="s">
        <v>148</v>
      </c>
      <c r="D114" s="2" t="s">
        <v>36</v>
      </c>
      <c r="E114" s="2" t="s">
        <v>45</v>
      </c>
      <c r="F114" s="2" t="s">
        <v>104</v>
      </c>
    </row>
    <row r="115" spans="1:6" x14ac:dyDescent="0.2">
      <c r="A115" s="3">
        <v>44084.143367847224</v>
      </c>
      <c r="C115" s="2" t="s">
        <v>149</v>
      </c>
      <c r="D115" s="2" t="s">
        <v>36</v>
      </c>
      <c r="E115" s="2" t="s">
        <v>45</v>
      </c>
      <c r="F115" s="2" t="s">
        <v>75</v>
      </c>
    </row>
    <row r="116" spans="1:6" x14ac:dyDescent="0.2">
      <c r="A116" s="3">
        <v>44084.143373043982</v>
      </c>
      <c r="C116" s="2" t="s">
        <v>150</v>
      </c>
      <c r="D116" s="2" t="s">
        <v>36</v>
      </c>
      <c r="E116" s="2" t="s">
        <v>37</v>
      </c>
      <c r="F116" s="2" t="s">
        <v>14</v>
      </c>
    </row>
    <row r="117" spans="1:6" x14ac:dyDescent="0.2">
      <c r="A117" s="3">
        <v>44084.143417476851</v>
      </c>
      <c r="C117" s="2" t="s">
        <v>151</v>
      </c>
      <c r="D117" s="2" t="s">
        <v>36</v>
      </c>
      <c r="E117" s="2" t="s">
        <v>33</v>
      </c>
      <c r="F117" s="2" t="s">
        <v>85</v>
      </c>
    </row>
    <row r="118" spans="1:6" x14ac:dyDescent="0.2">
      <c r="A118" s="3">
        <v>44084.14352002315</v>
      </c>
      <c r="C118" s="2" t="s">
        <v>152</v>
      </c>
      <c r="D118" s="2" t="s">
        <v>36</v>
      </c>
      <c r="E118" s="2" t="s">
        <v>37</v>
      </c>
      <c r="F118" s="2" t="s">
        <v>47</v>
      </c>
    </row>
    <row r="119" spans="1:6" x14ac:dyDescent="0.2">
      <c r="A119" s="3">
        <v>44084.143553125003</v>
      </c>
      <c r="C119" s="2" t="s">
        <v>10</v>
      </c>
      <c r="D119" s="2" t="s">
        <v>7</v>
      </c>
      <c r="E119" s="2" t="s">
        <v>8</v>
      </c>
      <c r="F119" s="2" t="s">
        <v>11</v>
      </c>
    </row>
    <row r="120" spans="1:6" x14ac:dyDescent="0.2">
      <c r="A120" s="3">
        <v>44084.14358369213</v>
      </c>
      <c r="C120" s="2" t="s">
        <v>153</v>
      </c>
      <c r="D120" s="2" t="s">
        <v>36</v>
      </c>
      <c r="E120" s="2" t="s">
        <v>37</v>
      </c>
      <c r="F120" s="2" t="s">
        <v>9</v>
      </c>
    </row>
    <row r="121" spans="1:6" x14ac:dyDescent="0.2">
      <c r="A121" s="3">
        <v>44084.143586574079</v>
      </c>
      <c r="C121" s="2" t="s">
        <v>154</v>
      </c>
      <c r="D121" s="2" t="s">
        <v>142</v>
      </c>
      <c r="E121" s="2" t="s">
        <v>30</v>
      </c>
      <c r="F121" s="2" t="s">
        <v>77</v>
      </c>
    </row>
    <row r="122" spans="1:6" x14ac:dyDescent="0.2">
      <c r="A122" s="3">
        <v>44084.14382125</v>
      </c>
      <c r="C122" s="2" t="s">
        <v>155</v>
      </c>
      <c r="D122" s="2" t="s">
        <v>36</v>
      </c>
      <c r="E122" s="2" t="s">
        <v>156</v>
      </c>
      <c r="F122" s="2" t="s">
        <v>157</v>
      </c>
    </row>
    <row r="123" spans="1:6" x14ac:dyDescent="0.2">
      <c r="A123" s="3">
        <v>44084.143870995365</v>
      </c>
      <c r="C123" s="2" t="s">
        <v>158</v>
      </c>
      <c r="D123" s="2" t="s">
        <v>36</v>
      </c>
      <c r="E123" s="2" t="s">
        <v>37</v>
      </c>
      <c r="F123" s="2" t="s">
        <v>14</v>
      </c>
    </row>
    <row r="124" spans="1:6" x14ac:dyDescent="0.2">
      <c r="A124" s="3">
        <v>44084.14391457176</v>
      </c>
      <c r="C124" s="2" t="s">
        <v>159</v>
      </c>
      <c r="D124" s="2" t="s">
        <v>36</v>
      </c>
      <c r="E124" s="2" t="s">
        <v>37</v>
      </c>
      <c r="F124" s="2" t="s">
        <v>47</v>
      </c>
    </row>
    <row r="125" spans="1:6" x14ac:dyDescent="0.2">
      <c r="A125" s="3">
        <v>44084.143972685182</v>
      </c>
      <c r="C125" s="2" t="s">
        <v>160</v>
      </c>
      <c r="D125" s="2" t="s">
        <v>142</v>
      </c>
      <c r="E125" s="2" t="s">
        <v>30</v>
      </c>
      <c r="F125" s="2" t="s">
        <v>77</v>
      </c>
    </row>
    <row r="126" spans="1:6" x14ac:dyDescent="0.2">
      <c r="A126" s="3">
        <v>44084.1440515625</v>
      </c>
      <c r="C126" s="2" t="s">
        <v>161</v>
      </c>
      <c r="D126" s="2" t="s">
        <v>36</v>
      </c>
      <c r="E126" s="2" t="s">
        <v>45</v>
      </c>
      <c r="F126" s="2" t="s">
        <v>9</v>
      </c>
    </row>
    <row r="127" spans="1:6" x14ac:dyDescent="0.2">
      <c r="A127" s="3">
        <v>44084.144072662035</v>
      </c>
      <c r="C127" s="2" t="s">
        <v>162</v>
      </c>
      <c r="D127" s="2" t="s">
        <v>36</v>
      </c>
      <c r="E127" s="2" t="s">
        <v>33</v>
      </c>
      <c r="F127" s="2" t="s">
        <v>85</v>
      </c>
    </row>
    <row r="128" spans="1:6" x14ac:dyDescent="0.2">
      <c r="A128" s="3">
        <v>44084.144078043981</v>
      </c>
      <c r="C128" s="2" t="s">
        <v>163</v>
      </c>
      <c r="D128" s="2" t="s">
        <v>7</v>
      </c>
      <c r="E128" s="2" t="s">
        <v>8</v>
      </c>
      <c r="F128" s="2" t="s">
        <v>64</v>
      </c>
    </row>
    <row r="129" spans="1:6" x14ac:dyDescent="0.2">
      <c r="A129" s="3">
        <v>44084.144108020831</v>
      </c>
      <c r="C129" s="2" t="s">
        <v>164</v>
      </c>
      <c r="D129" s="2" t="s">
        <v>36</v>
      </c>
      <c r="E129" s="2" t="s">
        <v>156</v>
      </c>
      <c r="F129" s="2" t="s">
        <v>165</v>
      </c>
    </row>
    <row r="130" spans="1:6" x14ac:dyDescent="0.2">
      <c r="A130" s="3">
        <v>44084.144164525467</v>
      </c>
      <c r="C130" s="2" t="s">
        <v>166</v>
      </c>
      <c r="D130" s="2" t="s">
        <v>36</v>
      </c>
      <c r="E130" s="2" t="s">
        <v>45</v>
      </c>
      <c r="F130" s="2" t="s">
        <v>104</v>
      </c>
    </row>
    <row r="131" spans="1:6" x14ac:dyDescent="0.2">
      <c r="A131" s="3">
        <v>44084.144219525464</v>
      </c>
      <c r="C131" s="2" t="s">
        <v>167</v>
      </c>
      <c r="D131" s="2" t="s">
        <v>36</v>
      </c>
      <c r="E131" s="2" t="s">
        <v>156</v>
      </c>
      <c r="F131" s="2" t="s">
        <v>165</v>
      </c>
    </row>
    <row r="132" spans="1:6" x14ac:dyDescent="0.2">
      <c r="A132" s="3">
        <v>44084.144227303244</v>
      </c>
      <c r="C132" s="2" t="s">
        <v>168</v>
      </c>
      <c r="D132" s="2" t="s">
        <v>36</v>
      </c>
      <c r="E132" s="2" t="s">
        <v>156</v>
      </c>
      <c r="F132" s="2" t="s">
        <v>165</v>
      </c>
    </row>
    <row r="133" spans="1:6" x14ac:dyDescent="0.2">
      <c r="A133" s="3">
        <v>44084.144247881944</v>
      </c>
      <c r="C133" s="2" t="s">
        <v>169</v>
      </c>
      <c r="D133" s="2" t="s">
        <v>36</v>
      </c>
      <c r="E133" s="2" t="s">
        <v>156</v>
      </c>
      <c r="F133" s="2" t="s">
        <v>165</v>
      </c>
    </row>
    <row r="134" spans="1:6" x14ac:dyDescent="0.2">
      <c r="A134" s="3">
        <v>44084.14435800926</v>
      </c>
      <c r="C134" s="2" t="s">
        <v>170</v>
      </c>
      <c r="D134" s="2" t="s">
        <v>142</v>
      </c>
      <c r="E134" s="2" t="s">
        <v>30</v>
      </c>
      <c r="F134" s="2" t="s">
        <v>77</v>
      </c>
    </row>
    <row r="135" spans="1:6" x14ac:dyDescent="0.2">
      <c r="A135" s="3">
        <v>44084.144396134259</v>
      </c>
      <c r="C135" s="2" t="s">
        <v>171</v>
      </c>
      <c r="D135" s="2" t="s">
        <v>7</v>
      </c>
      <c r="E135" s="2" t="s">
        <v>30</v>
      </c>
      <c r="F135" s="2" t="s">
        <v>14</v>
      </c>
    </row>
    <row r="136" spans="1:6" x14ac:dyDescent="0.2">
      <c r="A136" s="3">
        <v>44084.144421018515</v>
      </c>
      <c r="C136" s="2" t="s">
        <v>172</v>
      </c>
      <c r="D136" s="2" t="s">
        <v>36</v>
      </c>
      <c r="E136" s="2" t="s">
        <v>33</v>
      </c>
      <c r="F136" s="2" t="s">
        <v>75</v>
      </c>
    </row>
    <row r="137" spans="1:6" x14ac:dyDescent="0.2">
      <c r="A137" s="3">
        <v>44084.144546215277</v>
      </c>
      <c r="C137" s="2" t="s">
        <v>173</v>
      </c>
      <c r="D137" s="2" t="s">
        <v>7</v>
      </c>
      <c r="E137" s="2" t="s">
        <v>33</v>
      </c>
      <c r="F137" s="2" t="s">
        <v>96</v>
      </c>
    </row>
    <row r="138" spans="1:6" x14ac:dyDescent="0.2">
      <c r="A138" s="3">
        <v>44084.144653958334</v>
      </c>
      <c r="C138" s="2" t="s">
        <v>174</v>
      </c>
      <c r="D138" s="2" t="s">
        <v>36</v>
      </c>
      <c r="E138" s="2" t="s">
        <v>156</v>
      </c>
      <c r="F138" s="2" t="s">
        <v>165</v>
      </c>
    </row>
    <row r="139" spans="1:6" x14ac:dyDescent="0.2">
      <c r="A139" s="3">
        <v>44084.144678564815</v>
      </c>
      <c r="C139" s="2" t="s">
        <v>175</v>
      </c>
      <c r="D139" s="2" t="s">
        <v>36</v>
      </c>
      <c r="E139" s="2" t="s">
        <v>156</v>
      </c>
      <c r="F139" s="2" t="s">
        <v>165</v>
      </c>
    </row>
    <row r="140" spans="1:6" x14ac:dyDescent="0.2">
      <c r="A140" s="3">
        <v>44084.144739236115</v>
      </c>
      <c r="C140" s="2" t="s">
        <v>176</v>
      </c>
      <c r="D140" s="2" t="s">
        <v>142</v>
      </c>
      <c r="E140" s="2" t="s">
        <v>25</v>
      </c>
      <c r="F140" s="2" t="s">
        <v>67</v>
      </c>
    </row>
    <row r="141" spans="1:6" x14ac:dyDescent="0.2">
      <c r="A141" s="3">
        <v>44084.144762986107</v>
      </c>
      <c r="C141" s="2" t="s">
        <v>177</v>
      </c>
      <c r="D141" s="2" t="s">
        <v>142</v>
      </c>
      <c r="E141" s="2" t="s">
        <v>25</v>
      </c>
      <c r="F141" s="2" t="s">
        <v>85</v>
      </c>
    </row>
    <row r="142" spans="1:6" x14ac:dyDescent="0.2">
      <c r="A142" s="3">
        <v>44084.144836921296</v>
      </c>
      <c r="C142" s="2" t="s">
        <v>178</v>
      </c>
      <c r="D142" s="2" t="s">
        <v>7</v>
      </c>
      <c r="E142" s="2" t="s">
        <v>79</v>
      </c>
      <c r="F142" s="2" t="s">
        <v>43</v>
      </c>
    </row>
    <row r="143" spans="1:6" x14ac:dyDescent="0.2">
      <c r="A143" s="3">
        <v>44084.144872627316</v>
      </c>
      <c r="C143" s="2" t="s">
        <v>179</v>
      </c>
      <c r="D143" s="2" t="s">
        <v>36</v>
      </c>
      <c r="E143" s="2" t="s">
        <v>45</v>
      </c>
      <c r="F143" s="2" t="s">
        <v>75</v>
      </c>
    </row>
    <row r="144" spans="1:6" x14ac:dyDescent="0.2">
      <c r="A144" s="3">
        <v>44084.144880358799</v>
      </c>
      <c r="C144" s="2" t="s">
        <v>180</v>
      </c>
      <c r="D144" s="2" t="s">
        <v>181</v>
      </c>
      <c r="E144" s="2" t="s">
        <v>30</v>
      </c>
      <c r="F144" s="2" t="s">
        <v>14</v>
      </c>
    </row>
    <row r="145" spans="1:6" x14ac:dyDescent="0.2">
      <c r="A145" s="3">
        <v>44084.14490561343</v>
      </c>
      <c r="C145" s="2" t="s">
        <v>182</v>
      </c>
      <c r="D145" s="2" t="s">
        <v>36</v>
      </c>
      <c r="E145" s="2" t="s">
        <v>45</v>
      </c>
      <c r="F145" s="2" t="s">
        <v>43</v>
      </c>
    </row>
    <row r="146" spans="1:6" x14ac:dyDescent="0.2">
      <c r="A146" s="3">
        <v>44084.144954513889</v>
      </c>
      <c r="C146" s="2" t="s">
        <v>183</v>
      </c>
      <c r="D146" s="2" t="s">
        <v>36</v>
      </c>
      <c r="E146" s="2" t="s">
        <v>156</v>
      </c>
      <c r="F146" s="2" t="s">
        <v>165</v>
      </c>
    </row>
    <row r="147" spans="1:6" x14ac:dyDescent="0.2">
      <c r="A147" s="3">
        <v>44084.144965601852</v>
      </c>
      <c r="C147" s="2" t="s">
        <v>184</v>
      </c>
      <c r="D147" s="2" t="s">
        <v>142</v>
      </c>
      <c r="E147" s="2" t="s">
        <v>33</v>
      </c>
      <c r="F147" s="2" t="s">
        <v>47</v>
      </c>
    </row>
    <row r="148" spans="1:6" x14ac:dyDescent="0.2">
      <c r="A148" s="3">
        <v>44084.145069155093</v>
      </c>
      <c r="C148" s="2" t="s">
        <v>185</v>
      </c>
      <c r="D148" s="2" t="s">
        <v>36</v>
      </c>
      <c r="E148" s="2" t="s">
        <v>156</v>
      </c>
      <c r="F148" s="2" t="s">
        <v>165</v>
      </c>
    </row>
    <row r="149" spans="1:6" x14ac:dyDescent="0.2">
      <c r="A149" s="3">
        <v>44084.145096296299</v>
      </c>
      <c r="C149" s="2" t="s">
        <v>186</v>
      </c>
      <c r="D149" s="2" t="s">
        <v>36</v>
      </c>
      <c r="E149" s="2" t="s">
        <v>45</v>
      </c>
      <c r="F149" s="2" t="s">
        <v>43</v>
      </c>
    </row>
    <row r="150" spans="1:6" x14ac:dyDescent="0.2">
      <c r="A150" s="3">
        <v>44084.145148634256</v>
      </c>
      <c r="C150" s="2" t="s">
        <v>187</v>
      </c>
      <c r="D150" s="2" t="s">
        <v>36</v>
      </c>
      <c r="E150" s="2" t="s">
        <v>156</v>
      </c>
      <c r="F150" s="2" t="s">
        <v>165</v>
      </c>
    </row>
    <row r="151" spans="1:6" x14ac:dyDescent="0.2">
      <c r="A151" s="3">
        <v>44084.145189444447</v>
      </c>
      <c r="C151" s="2" t="s">
        <v>188</v>
      </c>
      <c r="D151" s="2" t="s">
        <v>36</v>
      </c>
      <c r="E151" s="2" t="s">
        <v>37</v>
      </c>
      <c r="F151" s="2" t="s">
        <v>43</v>
      </c>
    </row>
    <row r="152" spans="1:6" x14ac:dyDescent="0.2">
      <c r="A152" s="3">
        <v>44084.145245555555</v>
      </c>
      <c r="C152" s="2" t="s">
        <v>189</v>
      </c>
      <c r="D152" s="2" t="s">
        <v>142</v>
      </c>
      <c r="E152" s="2" t="s">
        <v>30</v>
      </c>
      <c r="F152" s="2" t="s">
        <v>77</v>
      </c>
    </row>
    <row r="153" spans="1:6" x14ac:dyDescent="0.2">
      <c r="A153" s="3">
        <v>44084.145245578708</v>
      </c>
      <c r="C153" s="2" t="s">
        <v>190</v>
      </c>
      <c r="D153" s="2" t="s">
        <v>36</v>
      </c>
      <c r="E153" s="2" t="s">
        <v>191</v>
      </c>
      <c r="F153" s="2" t="s">
        <v>165</v>
      </c>
    </row>
    <row r="154" spans="1:6" x14ac:dyDescent="0.2">
      <c r="A154" s="3">
        <v>44084.145335127316</v>
      </c>
      <c r="C154" s="2" t="s">
        <v>192</v>
      </c>
      <c r="D154" s="2" t="s">
        <v>36</v>
      </c>
      <c r="E154" s="2" t="s">
        <v>156</v>
      </c>
      <c r="F154" s="2" t="s">
        <v>165</v>
      </c>
    </row>
    <row r="155" spans="1:6" x14ac:dyDescent="0.2">
      <c r="A155" s="3">
        <v>44084.14533738426</v>
      </c>
      <c r="C155" s="2" t="s">
        <v>193</v>
      </c>
      <c r="D155" s="2" t="s">
        <v>120</v>
      </c>
      <c r="E155" s="2" t="s">
        <v>33</v>
      </c>
      <c r="F155" s="2" t="s">
        <v>77</v>
      </c>
    </row>
    <row r="156" spans="1:6" x14ac:dyDescent="0.2">
      <c r="A156" s="3">
        <v>44084.145434745369</v>
      </c>
      <c r="C156" s="2" t="s">
        <v>194</v>
      </c>
      <c r="D156" s="2" t="s">
        <v>36</v>
      </c>
      <c r="E156" s="2" t="s">
        <v>33</v>
      </c>
      <c r="F156" s="2" t="s">
        <v>109</v>
      </c>
    </row>
    <row r="157" spans="1:6" x14ac:dyDescent="0.2">
      <c r="A157" s="3">
        <v>44084.145441168977</v>
      </c>
      <c r="C157" s="2" t="s">
        <v>195</v>
      </c>
      <c r="D157" s="2" t="s">
        <v>36</v>
      </c>
      <c r="E157" s="2" t="s">
        <v>156</v>
      </c>
      <c r="F157" s="2" t="s">
        <v>157</v>
      </c>
    </row>
    <row r="158" spans="1:6" x14ac:dyDescent="0.2">
      <c r="A158" s="3">
        <v>44084.145453229168</v>
      </c>
      <c r="C158" s="2" t="s">
        <v>196</v>
      </c>
      <c r="D158" s="2" t="s">
        <v>7</v>
      </c>
      <c r="E158" s="2" t="s">
        <v>83</v>
      </c>
      <c r="F158" s="2" t="s">
        <v>52</v>
      </c>
    </row>
    <row r="159" spans="1:6" x14ac:dyDescent="0.2">
      <c r="A159" s="3">
        <v>44084.145467523151</v>
      </c>
      <c r="C159" s="2" t="s">
        <v>197</v>
      </c>
      <c r="D159" s="2" t="s">
        <v>142</v>
      </c>
      <c r="E159" s="2" t="s">
        <v>30</v>
      </c>
      <c r="F159" s="2" t="s">
        <v>77</v>
      </c>
    </row>
    <row r="160" spans="1:6" x14ac:dyDescent="0.2">
      <c r="A160" s="3">
        <v>44084.145497812497</v>
      </c>
      <c r="C160" s="2" t="s">
        <v>198</v>
      </c>
      <c r="D160" s="2" t="s">
        <v>7</v>
      </c>
      <c r="E160" s="2" t="s">
        <v>79</v>
      </c>
      <c r="F160" s="2" t="s">
        <v>43</v>
      </c>
    </row>
    <row r="161" spans="1:6" x14ac:dyDescent="0.2">
      <c r="A161" s="3">
        <v>44084.14552795139</v>
      </c>
      <c r="C161" s="2" t="s">
        <v>199</v>
      </c>
      <c r="D161" s="2" t="s">
        <v>36</v>
      </c>
      <c r="E161" s="2" t="s">
        <v>37</v>
      </c>
      <c r="F161" s="2" t="s">
        <v>19</v>
      </c>
    </row>
    <row r="162" spans="1:6" x14ac:dyDescent="0.2">
      <c r="A162" s="3">
        <v>44084.145545347223</v>
      </c>
      <c r="C162" s="2" t="s">
        <v>200</v>
      </c>
      <c r="D162" s="2" t="s">
        <v>201</v>
      </c>
      <c r="E162" s="2" t="s">
        <v>37</v>
      </c>
      <c r="F162" s="2" t="s">
        <v>202</v>
      </c>
    </row>
    <row r="163" spans="1:6" x14ac:dyDescent="0.2">
      <c r="A163" s="3">
        <v>44084.145572361114</v>
      </c>
      <c r="C163" s="2" t="s">
        <v>203</v>
      </c>
      <c r="D163" s="2" t="s">
        <v>36</v>
      </c>
      <c r="E163" s="2" t="s">
        <v>156</v>
      </c>
      <c r="F163" s="2" t="s">
        <v>165</v>
      </c>
    </row>
    <row r="164" spans="1:6" x14ac:dyDescent="0.2">
      <c r="A164" s="3">
        <v>44084.145601446755</v>
      </c>
      <c r="C164" s="2" t="s">
        <v>204</v>
      </c>
      <c r="D164" s="2" t="s">
        <v>7</v>
      </c>
      <c r="E164" s="2" t="s">
        <v>79</v>
      </c>
      <c r="F164" s="2" t="s">
        <v>43</v>
      </c>
    </row>
    <row r="165" spans="1:6" x14ac:dyDescent="0.2">
      <c r="A165" s="3">
        <v>44084.145617118054</v>
      </c>
      <c r="C165" s="2" t="s">
        <v>205</v>
      </c>
      <c r="D165" s="2" t="s">
        <v>7</v>
      </c>
      <c r="E165" s="2" t="s">
        <v>79</v>
      </c>
      <c r="F165" s="2" t="s">
        <v>43</v>
      </c>
    </row>
    <row r="166" spans="1:6" x14ac:dyDescent="0.2">
      <c r="A166" s="3">
        <v>44084.145634745371</v>
      </c>
      <c r="C166" s="2" t="s">
        <v>206</v>
      </c>
      <c r="D166" s="2" t="s">
        <v>142</v>
      </c>
      <c r="E166" s="2" t="s">
        <v>25</v>
      </c>
      <c r="F166" s="2" t="s">
        <v>43</v>
      </c>
    </row>
    <row r="167" spans="1:6" x14ac:dyDescent="0.2">
      <c r="A167" s="3">
        <v>44084.148669999995</v>
      </c>
      <c r="C167" s="2" t="s">
        <v>207</v>
      </c>
      <c r="D167" s="2" t="s">
        <v>36</v>
      </c>
      <c r="E167" s="2" t="s">
        <v>33</v>
      </c>
      <c r="F167" s="2" t="s">
        <v>43</v>
      </c>
    </row>
    <row r="168" spans="1:6" x14ac:dyDescent="0.2">
      <c r="A168" s="3">
        <v>44084.148308634263</v>
      </c>
      <c r="C168" s="2" t="s">
        <v>208</v>
      </c>
      <c r="D168" s="2" t="s">
        <v>36</v>
      </c>
      <c r="E168" s="2" t="s">
        <v>33</v>
      </c>
      <c r="F168" s="2" t="s">
        <v>104</v>
      </c>
    </row>
    <row r="169" spans="1:6" x14ac:dyDescent="0.2">
      <c r="A169" s="3">
        <v>44084.145682488423</v>
      </c>
      <c r="C169" s="2" t="s">
        <v>209</v>
      </c>
      <c r="D169" s="2" t="s">
        <v>36</v>
      </c>
      <c r="E169" s="2" t="s">
        <v>33</v>
      </c>
      <c r="F169" s="2" t="s">
        <v>9</v>
      </c>
    </row>
    <row r="170" spans="1:6" x14ac:dyDescent="0.2">
      <c r="A170" s="3">
        <v>44084.14568400463</v>
      </c>
      <c r="C170" s="2" t="s">
        <v>210</v>
      </c>
      <c r="D170" s="2" t="s">
        <v>181</v>
      </c>
      <c r="E170" s="2" t="s">
        <v>83</v>
      </c>
      <c r="F170" s="2" t="s">
        <v>211</v>
      </c>
    </row>
    <row r="171" spans="1:6" x14ac:dyDescent="0.2">
      <c r="A171" s="3">
        <v>44084.145700601854</v>
      </c>
      <c r="C171" s="2" t="s">
        <v>212</v>
      </c>
      <c r="D171" s="2" t="s">
        <v>142</v>
      </c>
      <c r="E171" s="2" t="s">
        <v>30</v>
      </c>
      <c r="F171" s="2" t="s">
        <v>77</v>
      </c>
    </row>
    <row r="172" spans="1:6" x14ac:dyDescent="0.2">
      <c r="A172" s="3">
        <v>44084.145705428236</v>
      </c>
      <c r="C172" s="2" t="s">
        <v>213</v>
      </c>
      <c r="D172" s="2" t="s">
        <v>36</v>
      </c>
      <c r="E172" s="2" t="s">
        <v>33</v>
      </c>
      <c r="F172" s="2" t="s">
        <v>9</v>
      </c>
    </row>
    <row r="173" spans="1:6" x14ac:dyDescent="0.2">
      <c r="A173" s="3">
        <v>44084.145708113429</v>
      </c>
      <c r="C173" s="2" t="s">
        <v>214</v>
      </c>
      <c r="D173" s="2" t="s">
        <v>7</v>
      </c>
      <c r="E173" s="2" t="s">
        <v>30</v>
      </c>
      <c r="F173" s="2" t="s">
        <v>31</v>
      </c>
    </row>
    <row r="174" spans="1:6" x14ac:dyDescent="0.2">
      <c r="A174" s="3">
        <v>44084.148464062499</v>
      </c>
      <c r="C174" s="2" t="s">
        <v>215</v>
      </c>
      <c r="D174" s="2" t="s">
        <v>36</v>
      </c>
      <c r="E174" s="2" t="s">
        <v>33</v>
      </c>
      <c r="F174" s="2" t="s">
        <v>104</v>
      </c>
    </row>
    <row r="175" spans="1:6" x14ac:dyDescent="0.2">
      <c r="A175" s="3">
        <v>44084.145830532405</v>
      </c>
      <c r="C175" s="2" t="s">
        <v>216</v>
      </c>
      <c r="D175" s="2" t="s">
        <v>142</v>
      </c>
      <c r="E175" s="2" t="s">
        <v>37</v>
      </c>
      <c r="F175" s="2" t="s">
        <v>88</v>
      </c>
    </row>
    <row r="176" spans="1:6" x14ac:dyDescent="0.2">
      <c r="A176" s="3">
        <v>44084.145847349537</v>
      </c>
      <c r="C176" s="2" t="s">
        <v>217</v>
      </c>
      <c r="D176" s="2" t="s">
        <v>201</v>
      </c>
      <c r="E176" s="2" t="s">
        <v>37</v>
      </c>
      <c r="F176" s="2" t="s">
        <v>34</v>
      </c>
    </row>
    <row r="177" spans="1:6" x14ac:dyDescent="0.2">
      <c r="A177" s="3">
        <v>44084.145873518515</v>
      </c>
      <c r="C177" s="2" t="s">
        <v>218</v>
      </c>
      <c r="D177" s="2" t="s">
        <v>36</v>
      </c>
      <c r="E177" s="2" t="s">
        <v>33</v>
      </c>
      <c r="F177" s="2" t="s">
        <v>75</v>
      </c>
    </row>
    <row r="178" spans="1:6" x14ac:dyDescent="0.2">
      <c r="A178" s="3">
        <v>44084.145890196756</v>
      </c>
      <c r="C178" s="2" t="s">
        <v>219</v>
      </c>
      <c r="D178" s="2" t="s">
        <v>36</v>
      </c>
      <c r="E178" s="2" t="s">
        <v>33</v>
      </c>
      <c r="F178" s="2" t="s">
        <v>75</v>
      </c>
    </row>
    <row r="179" spans="1:6" x14ac:dyDescent="0.2">
      <c r="A179" s="3">
        <v>44084.145927361111</v>
      </c>
      <c r="C179" s="2" t="s">
        <v>220</v>
      </c>
      <c r="D179" s="2" t="s">
        <v>181</v>
      </c>
      <c r="E179" s="2" t="s">
        <v>25</v>
      </c>
      <c r="F179" s="2" t="s">
        <v>221</v>
      </c>
    </row>
    <row r="180" spans="1:6" x14ac:dyDescent="0.2">
      <c r="A180" s="3">
        <v>44084.145945370372</v>
      </c>
      <c r="C180" s="2" t="s">
        <v>222</v>
      </c>
      <c r="D180" s="2" t="s">
        <v>181</v>
      </c>
      <c r="E180" s="2" t="s">
        <v>25</v>
      </c>
      <c r="F180" s="2" t="s">
        <v>221</v>
      </c>
    </row>
    <row r="181" spans="1:6" x14ac:dyDescent="0.2">
      <c r="A181" s="3">
        <v>44084.145946770834</v>
      </c>
      <c r="C181" s="2" t="s">
        <v>223</v>
      </c>
      <c r="D181" s="2" t="s">
        <v>142</v>
      </c>
      <c r="E181" s="2" t="s">
        <v>25</v>
      </c>
      <c r="F181" s="2" t="s">
        <v>43</v>
      </c>
    </row>
    <row r="182" spans="1:6" x14ac:dyDescent="0.2">
      <c r="A182" s="3">
        <v>44084.145950486112</v>
      </c>
      <c r="C182" s="2" t="s">
        <v>224</v>
      </c>
      <c r="D182" s="2" t="s">
        <v>142</v>
      </c>
      <c r="E182" s="2" t="s">
        <v>33</v>
      </c>
      <c r="F182" s="2" t="s">
        <v>165</v>
      </c>
    </row>
    <row r="183" spans="1:6" x14ac:dyDescent="0.2">
      <c r="A183" s="3">
        <v>44084.146008599535</v>
      </c>
      <c r="C183" s="2" t="s">
        <v>225</v>
      </c>
      <c r="D183" s="2" t="s">
        <v>7</v>
      </c>
      <c r="E183" s="2" t="s">
        <v>30</v>
      </c>
      <c r="F183" s="2" t="s">
        <v>14</v>
      </c>
    </row>
    <row r="184" spans="1:6" x14ac:dyDescent="0.2">
      <c r="A184" s="3">
        <v>44084.146015532402</v>
      </c>
      <c r="C184" s="2" t="s">
        <v>226</v>
      </c>
      <c r="D184" s="2" t="s">
        <v>142</v>
      </c>
      <c r="E184" s="2" t="s">
        <v>30</v>
      </c>
      <c r="F184" s="2" t="s">
        <v>77</v>
      </c>
    </row>
    <row r="185" spans="1:6" x14ac:dyDescent="0.2">
      <c r="A185" s="3">
        <v>44084.146067511574</v>
      </c>
      <c r="C185" s="2" t="s">
        <v>227</v>
      </c>
      <c r="D185" s="2" t="s">
        <v>142</v>
      </c>
      <c r="E185" s="2" t="s">
        <v>25</v>
      </c>
      <c r="F185" s="2" t="s">
        <v>43</v>
      </c>
    </row>
    <row r="186" spans="1:6" x14ac:dyDescent="0.2">
      <c r="A186" s="3">
        <v>44084.146084872686</v>
      </c>
      <c r="C186" s="2" t="s">
        <v>228</v>
      </c>
      <c r="D186" s="2" t="s">
        <v>142</v>
      </c>
      <c r="E186" s="2" t="s">
        <v>33</v>
      </c>
      <c r="F186" s="2" t="s">
        <v>165</v>
      </c>
    </row>
    <row r="187" spans="1:6" x14ac:dyDescent="0.2">
      <c r="A187" s="3">
        <v>44084.146136712967</v>
      </c>
      <c r="C187" s="2" t="s">
        <v>229</v>
      </c>
      <c r="D187" s="2" t="s">
        <v>36</v>
      </c>
      <c r="E187" s="2" t="s">
        <v>25</v>
      </c>
      <c r="F187" s="2" t="s">
        <v>43</v>
      </c>
    </row>
    <row r="188" spans="1:6" x14ac:dyDescent="0.2">
      <c r="A188" s="3">
        <v>44084.146157268522</v>
      </c>
      <c r="C188" s="2" t="s">
        <v>230</v>
      </c>
      <c r="D188" s="2" t="s">
        <v>36</v>
      </c>
      <c r="E188" s="2" t="s">
        <v>33</v>
      </c>
      <c r="F188" s="2" t="s">
        <v>38</v>
      </c>
    </row>
    <row r="189" spans="1:6" x14ac:dyDescent="0.2">
      <c r="A189" s="3">
        <v>44084.14616462963</v>
      </c>
      <c r="C189" s="2" t="s">
        <v>231</v>
      </c>
      <c r="D189" s="2" t="s">
        <v>201</v>
      </c>
      <c r="E189" s="2" t="s">
        <v>37</v>
      </c>
      <c r="F189" s="2" t="s">
        <v>85</v>
      </c>
    </row>
    <row r="190" spans="1:6" x14ac:dyDescent="0.2">
      <c r="A190" s="3">
        <v>44084.146222071759</v>
      </c>
      <c r="C190" s="2" t="s">
        <v>232</v>
      </c>
      <c r="D190" s="2" t="s">
        <v>36</v>
      </c>
      <c r="E190" s="2" t="s">
        <v>45</v>
      </c>
      <c r="F190" s="2" t="s">
        <v>43</v>
      </c>
    </row>
    <row r="191" spans="1:6" x14ac:dyDescent="0.2">
      <c r="A191" s="3">
        <v>44084.14632900463</v>
      </c>
      <c r="C191" s="2" t="s">
        <v>233</v>
      </c>
      <c r="D191" s="2" t="s">
        <v>181</v>
      </c>
      <c r="E191" s="2" t="s">
        <v>25</v>
      </c>
      <c r="F191" s="2" t="s">
        <v>221</v>
      </c>
    </row>
    <row r="192" spans="1:6" x14ac:dyDescent="0.2">
      <c r="A192" s="3">
        <v>44084.146338101855</v>
      </c>
      <c r="C192" s="2" t="s">
        <v>234</v>
      </c>
      <c r="D192" s="2" t="s">
        <v>142</v>
      </c>
      <c r="E192" s="2" t="s">
        <v>30</v>
      </c>
      <c r="F192" s="2" t="s">
        <v>77</v>
      </c>
    </row>
    <row r="193" spans="1:6" x14ac:dyDescent="0.2">
      <c r="A193" s="3">
        <v>44084.146353101853</v>
      </c>
      <c r="C193" s="2" t="s">
        <v>235</v>
      </c>
      <c r="D193" s="2" t="s">
        <v>36</v>
      </c>
      <c r="E193" s="2" t="s">
        <v>25</v>
      </c>
      <c r="F193" s="2" t="s">
        <v>43</v>
      </c>
    </row>
    <row r="194" spans="1:6" x14ac:dyDescent="0.2">
      <c r="A194" s="3">
        <v>44084.146359513892</v>
      </c>
      <c r="C194" s="2" t="s">
        <v>236</v>
      </c>
      <c r="D194" s="2" t="s">
        <v>36</v>
      </c>
      <c r="E194" s="2" t="s">
        <v>37</v>
      </c>
      <c r="F194" s="2" t="s">
        <v>52</v>
      </c>
    </row>
    <row r="195" spans="1:6" x14ac:dyDescent="0.2">
      <c r="A195" s="3">
        <v>44084.146363229171</v>
      </c>
      <c r="C195" s="2" t="s">
        <v>237</v>
      </c>
      <c r="D195" s="2" t="s">
        <v>36</v>
      </c>
      <c r="E195" s="2" t="s">
        <v>25</v>
      </c>
      <c r="F195" s="2" t="s">
        <v>43</v>
      </c>
    </row>
    <row r="196" spans="1:6" x14ac:dyDescent="0.2">
      <c r="A196" s="3">
        <v>44084.146421134261</v>
      </c>
      <c r="C196" s="2" t="s">
        <v>238</v>
      </c>
      <c r="D196" s="2" t="s">
        <v>142</v>
      </c>
      <c r="E196" s="2" t="s">
        <v>33</v>
      </c>
      <c r="F196" s="2" t="s">
        <v>67</v>
      </c>
    </row>
    <row r="197" spans="1:6" x14ac:dyDescent="0.2">
      <c r="A197" s="3">
        <v>44084.146441527773</v>
      </c>
      <c r="C197" s="2" t="s">
        <v>239</v>
      </c>
      <c r="D197" s="2" t="s">
        <v>7</v>
      </c>
      <c r="E197" s="2" t="s">
        <v>83</v>
      </c>
      <c r="F197" s="2" t="s">
        <v>157</v>
      </c>
    </row>
    <row r="198" spans="1:6" x14ac:dyDescent="0.2">
      <c r="A198" s="3">
        <v>44084.146647349538</v>
      </c>
      <c r="C198" s="2" t="s">
        <v>240</v>
      </c>
      <c r="D198" s="2" t="s">
        <v>181</v>
      </c>
      <c r="E198" s="2" t="s">
        <v>25</v>
      </c>
      <c r="F198" s="2" t="s">
        <v>221</v>
      </c>
    </row>
    <row r="199" spans="1:6" x14ac:dyDescent="0.2">
      <c r="A199" s="3">
        <v>44084.146517581015</v>
      </c>
      <c r="C199" s="2" t="s">
        <v>241</v>
      </c>
      <c r="D199" s="2" t="s">
        <v>201</v>
      </c>
      <c r="E199" s="2" t="s">
        <v>242</v>
      </c>
      <c r="F199" s="2" t="s">
        <v>75</v>
      </c>
    </row>
    <row r="200" spans="1:6" x14ac:dyDescent="0.2">
      <c r="A200" s="3">
        <v>44084.146517407411</v>
      </c>
      <c r="C200" s="2" t="s">
        <v>243</v>
      </c>
      <c r="D200" s="2" t="s">
        <v>36</v>
      </c>
      <c r="E200" s="2" t="s">
        <v>37</v>
      </c>
      <c r="F200" s="2" t="s">
        <v>244</v>
      </c>
    </row>
    <row r="201" spans="1:6" x14ac:dyDescent="0.2">
      <c r="A201" s="3">
        <v>44084.146531562496</v>
      </c>
      <c r="C201" s="2" t="s">
        <v>245</v>
      </c>
      <c r="D201" s="2" t="s">
        <v>142</v>
      </c>
      <c r="E201" s="2" t="s">
        <v>25</v>
      </c>
      <c r="F201" s="2" t="s">
        <v>221</v>
      </c>
    </row>
    <row r="202" spans="1:6" x14ac:dyDescent="0.2">
      <c r="A202" s="3">
        <v>44084.146534884261</v>
      </c>
      <c r="C202" s="2" t="s">
        <v>246</v>
      </c>
      <c r="D202" s="2" t="s">
        <v>142</v>
      </c>
      <c r="E202" s="2" t="s">
        <v>33</v>
      </c>
      <c r="F202" s="2" t="s">
        <v>47</v>
      </c>
    </row>
    <row r="203" spans="1:6" x14ac:dyDescent="0.2">
      <c r="A203" s="3">
        <v>44084.146550868056</v>
      </c>
      <c r="C203" s="2" t="s">
        <v>247</v>
      </c>
      <c r="D203" s="2" t="s">
        <v>7</v>
      </c>
      <c r="E203" s="2" t="s">
        <v>83</v>
      </c>
      <c r="F203" s="2" t="s">
        <v>157</v>
      </c>
    </row>
    <row r="204" spans="1:6" x14ac:dyDescent="0.2">
      <c r="A204" s="3">
        <v>44084.146561770831</v>
      </c>
      <c r="C204" s="2" t="s">
        <v>155</v>
      </c>
      <c r="D204" s="2" t="s">
        <v>36</v>
      </c>
      <c r="E204" s="2" t="s">
        <v>156</v>
      </c>
      <c r="F204" s="2" t="s">
        <v>165</v>
      </c>
    </row>
    <row r="205" spans="1:6" x14ac:dyDescent="0.2">
      <c r="A205" s="3">
        <v>44084.146682523147</v>
      </c>
      <c r="C205" s="2" t="s">
        <v>248</v>
      </c>
      <c r="D205" s="2" t="s">
        <v>201</v>
      </c>
      <c r="E205" s="2" t="s">
        <v>37</v>
      </c>
      <c r="F205" s="2" t="s">
        <v>75</v>
      </c>
    </row>
    <row r="206" spans="1:6" x14ac:dyDescent="0.2">
      <c r="A206" s="3">
        <v>44084.146697928241</v>
      </c>
      <c r="C206" s="2" t="s">
        <v>249</v>
      </c>
      <c r="D206" s="2" t="s">
        <v>7</v>
      </c>
      <c r="E206" s="2" t="s">
        <v>79</v>
      </c>
      <c r="F206" s="2" t="s">
        <v>250</v>
      </c>
    </row>
    <row r="207" spans="1:6" x14ac:dyDescent="0.2">
      <c r="A207" s="3">
        <v>44084.146715347219</v>
      </c>
      <c r="C207" s="2" t="s">
        <v>251</v>
      </c>
      <c r="D207" s="2" t="s">
        <v>36</v>
      </c>
      <c r="E207" s="2" t="s">
        <v>25</v>
      </c>
      <c r="F207" s="2" t="s">
        <v>38</v>
      </c>
    </row>
    <row r="208" spans="1:6" x14ac:dyDescent="0.2">
      <c r="A208" s="3">
        <v>44084.146758125004</v>
      </c>
      <c r="C208" s="2" t="s">
        <v>252</v>
      </c>
      <c r="D208" s="2" t="s">
        <v>36</v>
      </c>
      <c r="E208" s="2" t="s">
        <v>33</v>
      </c>
      <c r="F208" s="2" t="s">
        <v>19</v>
      </c>
    </row>
    <row r="209" spans="1:6" x14ac:dyDescent="0.2">
      <c r="A209" s="3">
        <v>44084.146784456017</v>
      </c>
      <c r="C209" s="2" t="s">
        <v>253</v>
      </c>
      <c r="D209" s="2" t="s">
        <v>201</v>
      </c>
      <c r="E209" s="2" t="s">
        <v>83</v>
      </c>
      <c r="F209" s="2" t="s">
        <v>254</v>
      </c>
    </row>
    <row r="210" spans="1:6" x14ac:dyDescent="0.2">
      <c r="A210" s="3">
        <v>44084.146823819443</v>
      </c>
      <c r="C210" s="2" t="s">
        <v>255</v>
      </c>
      <c r="D210" s="2" t="s">
        <v>36</v>
      </c>
      <c r="E210" s="2" t="s">
        <v>156</v>
      </c>
      <c r="F210" s="2" t="s">
        <v>157</v>
      </c>
    </row>
    <row r="211" spans="1:6" x14ac:dyDescent="0.2">
      <c r="A211" s="3">
        <v>44084.146835694446</v>
      </c>
      <c r="C211" s="2" t="s">
        <v>256</v>
      </c>
      <c r="D211" s="2" t="s">
        <v>36</v>
      </c>
      <c r="E211" s="2" t="s">
        <v>156</v>
      </c>
      <c r="F211" s="2" t="s">
        <v>257</v>
      </c>
    </row>
    <row r="212" spans="1:6" x14ac:dyDescent="0.2">
      <c r="A212" s="3">
        <v>44084.146843703704</v>
      </c>
      <c r="C212" s="2" t="s">
        <v>258</v>
      </c>
      <c r="D212" s="2" t="s">
        <v>142</v>
      </c>
      <c r="E212" s="2" t="s">
        <v>33</v>
      </c>
      <c r="F212" s="2" t="s">
        <v>47</v>
      </c>
    </row>
    <row r="213" spans="1:6" x14ac:dyDescent="0.2">
      <c r="A213" s="3">
        <v>44084.146846018513</v>
      </c>
      <c r="C213" s="2" t="s">
        <v>259</v>
      </c>
      <c r="D213" s="2" t="s">
        <v>142</v>
      </c>
      <c r="E213" s="2" t="s">
        <v>25</v>
      </c>
      <c r="F213" s="2" t="s">
        <v>260</v>
      </c>
    </row>
    <row r="214" spans="1:6" x14ac:dyDescent="0.2">
      <c r="A214" s="3">
        <v>44084.146871180557</v>
      </c>
      <c r="C214" s="2" t="s">
        <v>261</v>
      </c>
      <c r="D214" s="2" t="s">
        <v>201</v>
      </c>
      <c r="E214" s="2" t="s">
        <v>83</v>
      </c>
      <c r="F214" s="2" t="s">
        <v>254</v>
      </c>
    </row>
    <row r="215" spans="1:6" x14ac:dyDescent="0.2">
      <c r="A215" s="3">
        <v>44084.146887592593</v>
      </c>
      <c r="C215" s="2" t="s">
        <v>262</v>
      </c>
      <c r="D215" s="2" t="s">
        <v>36</v>
      </c>
      <c r="E215" s="2" t="s">
        <v>25</v>
      </c>
      <c r="F215" s="2" t="s">
        <v>31</v>
      </c>
    </row>
    <row r="216" spans="1:6" x14ac:dyDescent="0.2">
      <c r="A216" s="3">
        <v>44084.146894050922</v>
      </c>
      <c r="C216" s="2" t="s">
        <v>263</v>
      </c>
      <c r="D216" s="2" t="s">
        <v>36</v>
      </c>
      <c r="E216" s="2" t="s">
        <v>25</v>
      </c>
      <c r="F216" s="2" t="s">
        <v>31</v>
      </c>
    </row>
    <row r="217" spans="1:6" x14ac:dyDescent="0.2">
      <c r="A217" s="3">
        <v>44084.146902499997</v>
      </c>
      <c r="C217" s="2" t="s">
        <v>264</v>
      </c>
      <c r="D217" s="2" t="s">
        <v>142</v>
      </c>
      <c r="E217" s="2" t="s">
        <v>265</v>
      </c>
      <c r="F217" s="2" t="s">
        <v>43</v>
      </c>
    </row>
    <row r="218" spans="1:6" x14ac:dyDescent="0.2">
      <c r="A218" s="3">
        <v>44084.146903865738</v>
      </c>
      <c r="C218" s="2" t="s">
        <v>266</v>
      </c>
      <c r="D218" s="2" t="s">
        <v>142</v>
      </c>
      <c r="E218" s="2" t="s">
        <v>265</v>
      </c>
      <c r="F218" s="2" t="s">
        <v>43</v>
      </c>
    </row>
    <row r="219" spans="1:6" x14ac:dyDescent="0.2">
      <c r="A219" s="3">
        <v>44084.146961863429</v>
      </c>
      <c r="C219" s="2" t="s">
        <v>267</v>
      </c>
      <c r="D219" s="2" t="s">
        <v>36</v>
      </c>
      <c r="E219" s="2" t="s">
        <v>25</v>
      </c>
      <c r="F219" s="2" t="s">
        <v>43</v>
      </c>
    </row>
    <row r="220" spans="1:6" x14ac:dyDescent="0.2">
      <c r="A220" s="3">
        <v>44084.147083275464</v>
      </c>
      <c r="C220" s="2" t="s">
        <v>268</v>
      </c>
      <c r="D220" s="2" t="s">
        <v>142</v>
      </c>
      <c r="E220" s="2" t="s">
        <v>33</v>
      </c>
      <c r="F220" s="2" t="s">
        <v>47</v>
      </c>
    </row>
    <row r="221" spans="1:6" x14ac:dyDescent="0.2">
      <c r="A221" s="3">
        <v>44084.147010972221</v>
      </c>
      <c r="C221" s="2" t="s">
        <v>269</v>
      </c>
      <c r="D221" s="2" t="s">
        <v>201</v>
      </c>
      <c r="E221" s="2" t="s">
        <v>83</v>
      </c>
      <c r="F221" s="2" t="s">
        <v>254</v>
      </c>
    </row>
    <row r="222" spans="1:6" x14ac:dyDescent="0.2">
      <c r="A222" s="3">
        <v>44084.147050416665</v>
      </c>
      <c r="C222" s="2" t="s">
        <v>270</v>
      </c>
      <c r="D222" s="2" t="s">
        <v>181</v>
      </c>
      <c r="E222" s="2" t="s">
        <v>83</v>
      </c>
      <c r="F222" s="2" t="s">
        <v>211</v>
      </c>
    </row>
    <row r="223" spans="1:6" x14ac:dyDescent="0.2">
      <c r="A223" s="3">
        <v>44084.147054409725</v>
      </c>
      <c r="C223" s="2" t="s">
        <v>271</v>
      </c>
      <c r="D223" s="2" t="s">
        <v>201</v>
      </c>
      <c r="E223" s="2" t="s">
        <v>37</v>
      </c>
      <c r="F223" s="2" t="s">
        <v>85</v>
      </c>
    </row>
    <row r="224" spans="1:6" x14ac:dyDescent="0.2">
      <c r="A224" s="3">
        <v>44084.147081886578</v>
      </c>
      <c r="C224" s="2" t="s">
        <v>272</v>
      </c>
      <c r="D224" s="2" t="s">
        <v>7</v>
      </c>
      <c r="E224" s="2" t="s">
        <v>79</v>
      </c>
      <c r="F224" s="2" t="s">
        <v>250</v>
      </c>
    </row>
    <row r="225" spans="1:6" x14ac:dyDescent="0.2">
      <c r="A225" s="3">
        <v>44084.147083726857</v>
      </c>
      <c r="C225" s="2" t="s">
        <v>273</v>
      </c>
      <c r="D225" s="2" t="s">
        <v>120</v>
      </c>
      <c r="E225" s="2" t="s">
        <v>33</v>
      </c>
      <c r="F225" s="2" t="s">
        <v>43</v>
      </c>
    </row>
    <row r="226" spans="1:6" x14ac:dyDescent="0.2">
      <c r="A226" s="3">
        <v>44084.147090034719</v>
      </c>
      <c r="C226" s="2" t="s">
        <v>274</v>
      </c>
      <c r="D226" s="2" t="s">
        <v>36</v>
      </c>
      <c r="E226" s="2" t="s">
        <v>79</v>
      </c>
      <c r="F226" s="2" t="s">
        <v>43</v>
      </c>
    </row>
    <row r="227" spans="1:6" x14ac:dyDescent="0.2">
      <c r="A227" s="3">
        <v>44084.147094652777</v>
      </c>
      <c r="C227" s="2" t="s">
        <v>275</v>
      </c>
      <c r="D227" s="2" t="s">
        <v>142</v>
      </c>
      <c r="E227" s="2" t="s">
        <v>25</v>
      </c>
      <c r="F227" s="2" t="s">
        <v>85</v>
      </c>
    </row>
    <row r="228" spans="1:6" x14ac:dyDescent="0.2">
      <c r="A228" s="3">
        <v>44084.147103506941</v>
      </c>
      <c r="C228" s="2" t="s">
        <v>276</v>
      </c>
      <c r="D228" s="2" t="s">
        <v>142</v>
      </c>
      <c r="E228" s="2" t="s">
        <v>33</v>
      </c>
      <c r="F228" s="2" t="s">
        <v>85</v>
      </c>
    </row>
    <row r="229" spans="1:6" x14ac:dyDescent="0.2">
      <c r="A229" s="3">
        <v>44084.147109756945</v>
      </c>
      <c r="C229" s="2" t="s">
        <v>277</v>
      </c>
      <c r="D229" s="2" t="s">
        <v>142</v>
      </c>
      <c r="E229" s="2" t="s">
        <v>33</v>
      </c>
      <c r="F229" s="2" t="s">
        <v>85</v>
      </c>
    </row>
    <row r="230" spans="1:6" x14ac:dyDescent="0.2">
      <c r="A230" s="3">
        <v>44084.14712918982</v>
      </c>
      <c r="C230" s="2" t="s">
        <v>278</v>
      </c>
      <c r="D230" s="2" t="s">
        <v>36</v>
      </c>
      <c r="E230" s="2" t="s">
        <v>25</v>
      </c>
      <c r="F230" s="2" t="s">
        <v>43</v>
      </c>
    </row>
    <row r="231" spans="1:6" x14ac:dyDescent="0.2">
      <c r="A231" s="3">
        <v>44084.147131747683</v>
      </c>
      <c r="C231" s="2" t="s">
        <v>279</v>
      </c>
      <c r="D231" s="2" t="s">
        <v>120</v>
      </c>
      <c r="E231" s="2" t="s">
        <v>33</v>
      </c>
      <c r="F231" s="2" t="s">
        <v>67</v>
      </c>
    </row>
    <row r="232" spans="1:6" x14ac:dyDescent="0.2">
      <c r="A232" s="3">
        <v>44084.147184976857</v>
      </c>
      <c r="C232" s="2" t="s">
        <v>280</v>
      </c>
      <c r="D232" s="2" t="s">
        <v>201</v>
      </c>
      <c r="E232" s="2" t="s">
        <v>37</v>
      </c>
      <c r="F232" s="2" t="s">
        <v>202</v>
      </c>
    </row>
    <row r="233" spans="1:6" x14ac:dyDescent="0.2">
      <c r="A233" s="3">
        <v>44084.147225127315</v>
      </c>
      <c r="C233" s="2" t="s">
        <v>281</v>
      </c>
      <c r="D233" s="2" t="s">
        <v>142</v>
      </c>
      <c r="E233" s="2" t="s">
        <v>33</v>
      </c>
      <c r="F233" s="2" t="s">
        <v>282</v>
      </c>
    </row>
    <row r="234" spans="1:6" x14ac:dyDescent="0.2">
      <c r="A234" s="3">
        <v>44084.147250474532</v>
      </c>
      <c r="C234" s="2" t="s">
        <v>283</v>
      </c>
      <c r="D234" s="2" t="s">
        <v>142</v>
      </c>
      <c r="E234" s="2" t="s">
        <v>37</v>
      </c>
      <c r="F234" s="2" t="s">
        <v>31</v>
      </c>
    </row>
    <row r="235" spans="1:6" x14ac:dyDescent="0.2">
      <c r="A235" s="3">
        <v>44084.147256967597</v>
      </c>
      <c r="C235" s="2" t="s">
        <v>284</v>
      </c>
      <c r="D235" s="2" t="s">
        <v>7</v>
      </c>
      <c r="E235" s="2" t="s">
        <v>30</v>
      </c>
      <c r="F235" s="2" t="s">
        <v>14</v>
      </c>
    </row>
    <row r="236" spans="1:6" x14ac:dyDescent="0.2">
      <c r="A236" s="3">
        <v>44084.1472597338</v>
      </c>
      <c r="C236" s="2" t="s">
        <v>285</v>
      </c>
      <c r="D236" s="2" t="s">
        <v>36</v>
      </c>
      <c r="E236" s="2" t="s">
        <v>156</v>
      </c>
      <c r="F236" s="2" t="s">
        <v>165</v>
      </c>
    </row>
    <row r="237" spans="1:6" x14ac:dyDescent="0.2">
      <c r="A237" s="3">
        <v>44084.147262106482</v>
      </c>
      <c r="C237" s="2" t="s">
        <v>286</v>
      </c>
      <c r="D237" s="2" t="s">
        <v>201</v>
      </c>
      <c r="E237" s="2" t="s">
        <v>83</v>
      </c>
      <c r="F237" s="2" t="s">
        <v>254</v>
      </c>
    </row>
    <row r="238" spans="1:6" x14ac:dyDescent="0.2">
      <c r="A238" s="3">
        <v>44084.147266111111</v>
      </c>
      <c r="C238" s="2" t="s">
        <v>287</v>
      </c>
      <c r="D238" s="2" t="s">
        <v>120</v>
      </c>
      <c r="E238" s="2" t="s">
        <v>33</v>
      </c>
      <c r="F238" s="2" t="s">
        <v>77</v>
      </c>
    </row>
    <row r="239" spans="1:6" x14ac:dyDescent="0.2">
      <c r="A239" s="3">
        <v>44084.147356817135</v>
      </c>
      <c r="C239" s="2" t="s">
        <v>288</v>
      </c>
      <c r="D239" s="2" t="s">
        <v>142</v>
      </c>
      <c r="E239" s="2" t="s">
        <v>25</v>
      </c>
      <c r="F239" s="2" t="s">
        <v>221</v>
      </c>
    </row>
    <row r="240" spans="1:6" x14ac:dyDescent="0.2">
      <c r="A240" s="3">
        <v>44084.147361354168</v>
      </c>
      <c r="C240" s="2" t="s">
        <v>289</v>
      </c>
      <c r="D240" s="2" t="s">
        <v>201</v>
      </c>
      <c r="E240" s="2" t="s">
        <v>83</v>
      </c>
      <c r="F240" s="2" t="s">
        <v>254</v>
      </c>
    </row>
    <row r="241" spans="1:6" x14ac:dyDescent="0.2">
      <c r="A241" s="3">
        <v>44084.147374236112</v>
      </c>
      <c r="C241" s="2" t="s">
        <v>290</v>
      </c>
      <c r="D241" s="2" t="s">
        <v>120</v>
      </c>
      <c r="E241" s="2" t="s">
        <v>33</v>
      </c>
      <c r="F241" s="2" t="s">
        <v>77</v>
      </c>
    </row>
    <row r="242" spans="1:6" x14ac:dyDescent="0.2">
      <c r="A242" s="3">
        <v>44084.147381620365</v>
      </c>
      <c r="C242" s="2" t="s">
        <v>291</v>
      </c>
      <c r="D242" s="2" t="s">
        <v>36</v>
      </c>
      <c r="E242" s="2" t="s">
        <v>25</v>
      </c>
      <c r="F242" s="2" t="s">
        <v>43</v>
      </c>
    </row>
    <row r="243" spans="1:6" x14ac:dyDescent="0.2">
      <c r="A243" s="3">
        <v>44084.147404340278</v>
      </c>
      <c r="C243" s="2" t="s">
        <v>292</v>
      </c>
      <c r="D243" s="2" t="s">
        <v>181</v>
      </c>
      <c r="E243" s="2" t="s">
        <v>83</v>
      </c>
      <c r="F243" s="2" t="s">
        <v>211</v>
      </c>
    </row>
    <row r="244" spans="1:6" x14ac:dyDescent="0.2">
      <c r="A244" s="3">
        <v>44084.147484965273</v>
      </c>
      <c r="C244" s="2" t="s">
        <v>293</v>
      </c>
      <c r="D244" s="2" t="s">
        <v>201</v>
      </c>
      <c r="E244" s="2" t="s">
        <v>242</v>
      </c>
      <c r="F244" s="2" t="s">
        <v>75</v>
      </c>
    </row>
    <row r="245" spans="1:6" x14ac:dyDescent="0.2">
      <c r="A245" s="3">
        <v>44084.147582650461</v>
      </c>
      <c r="C245" s="2" t="s">
        <v>294</v>
      </c>
      <c r="D245" s="2" t="s">
        <v>181</v>
      </c>
      <c r="E245" s="2" t="s">
        <v>83</v>
      </c>
      <c r="F245" s="2" t="s">
        <v>211</v>
      </c>
    </row>
    <row r="246" spans="1:6" x14ac:dyDescent="0.2">
      <c r="A246" s="3">
        <v>44084.147556736112</v>
      </c>
      <c r="C246" s="2" t="s">
        <v>295</v>
      </c>
      <c r="D246" s="2" t="s">
        <v>142</v>
      </c>
      <c r="E246" s="2" t="s">
        <v>33</v>
      </c>
      <c r="F246" s="2" t="s">
        <v>38</v>
      </c>
    </row>
    <row r="247" spans="1:6" x14ac:dyDescent="0.2">
      <c r="A247" s="3">
        <v>44084.147557187505</v>
      </c>
      <c r="C247" s="2" t="s">
        <v>296</v>
      </c>
      <c r="D247" s="2" t="s">
        <v>120</v>
      </c>
      <c r="E247" s="2" t="s">
        <v>33</v>
      </c>
      <c r="F247" s="2" t="s">
        <v>77</v>
      </c>
    </row>
    <row r="248" spans="1:6" x14ac:dyDescent="0.2">
      <c r="A248" s="3">
        <v>44084.147589872686</v>
      </c>
      <c r="C248" s="2" t="s">
        <v>297</v>
      </c>
      <c r="D248" s="2" t="s">
        <v>201</v>
      </c>
      <c r="E248" s="2" t="s">
        <v>83</v>
      </c>
      <c r="F248" s="2" t="s">
        <v>254</v>
      </c>
    </row>
    <row r="249" spans="1:6" x14ac:dyDescent="0.2">
      <c r="A249" s="3">
        <v>44084.147592766203</v>
      </c>
      <c r="C249" s="2" t="s">
        <v>298</v>
      </c>
      <c r="D249" s="2" t="s">
        <v>142</v>
      </c>
      <c r="E249" s="2" t="s">
        <v>25</v>
      </c>
      <c r="F249" s="2" t="s">
        <v>260</v>
      </c>
    </row>
    <row r="250" spans="1:6" x14ac:dyDescent="0.2">
      <c r="A250" s="3">
        <v>44084.147604351849</v>
      </c>
      <c r="C250" s="2" t="s">
        <v>299</v>
      </c>
      <c r="D250" s="2" t="s">
        <v>7</v>
      </c>
      <c r="E250" s="2" t="s">
        <v>25</v>
      </c>
      <c r="F250" s="2" t="s">
        <v>26</v>
      </c>
    </row>
    <row r="251" spans="1:6" x14ac:dyDescent="0.2">
      <c r="A251" s="3">
        <v>44084.147617303242</v>
      </c>
      <c r="C251" s="2" t="s">
        <v>300</v>
      </c>
      <c r="D251" s="2" t="s">
        <v>142</v>
      </c>
      <c r="E251" s="2" t="s">
        <v>25</v>
      </c>
      <c r="F251" s="2" t="s">
        <v>260</v>
      </c>
    </row>
    <row r="252" spans="1:6" x14ac:dyDescent="0.2">
      <c r="A252" s="3">
        <v>44084.147651550928</v>
      </c>
      <c r="C252" s="2" t="s">
        <v>301</v>
      </c>
      <c r="D252" s="2" t="s">
        <v>201</v>
      </c>
      <c r="E252" s="2" t="s">
        <v>242</v>
      </c>
      <c r="F252" s="2" t="s">
        <v>75</v>
      </c>
    </row>
    <row r="253" spans="1:6" x14ac:dyDescent="0.2">
      <c r="A253" s="3">
        <v>44084.147681134258</v>
      </c>
      <c r="C253" s="2" t="s">
        <v>302</v>
      </c>
      <c r="D253" s="2" t="s">
        <v>36</v>
      </c>
      <c r="E253" s="2" t="s">
        <v>25</v>
      </c>
      <c r="F253" s="2" t="s">
        <v>38</v>
      </c>
    </row>
    <row r="254" spans="1:6" x14ac:dyDescent="0.2">
      <c r="A254" s="3">
        <v>44084.147706840275</v>
      </c>
      <c r="C254" s="2" t="s">
        <v>303</v>
      </c>
      <c r="D254" s="2" t="s">
        <v>142</v>
      </c>
      <c r="E254" s="2" t="s">
        <v>33</v>
      </c>
      <c r="F254" s="2" t="s">
        <v>47</v>
      </c>
    </row>
    <row r="255" spans="1:6" x14ac:dyDescent="0.2">
      <c r="A255" s="3">
        <v>44084.147724432871</v>
      </c>
      <c r="C255" s="2" t="s">
        <v>304</v>
      </c>
      <c r="D255" s="2" t="s">
        <v>120</v>
      </c>
      <c r="E255" s="2" t="s">
        <v>33</v>
      </c>
      <c r="F255" s="2" t="s">
        <v>77</v>
      </c>
    </row>
    <row r="256" spans="1:6" x14ac:dyDescent="0.2">
      <c r="A256" s="3">
        <v>44084.147747685187</v>
      </c>
      <c r="C256" s="2" t="s">
        <v>305</v>
      </c>
      <c r="D256" s="2" t="s">
        <v>36</v>
      </c>
      <c r="E256" s="2" t="s">
        <v>33</v>
      </c>
      <c r="F256" s="2" t="s">
        <v>19</v>
      </c>
    </row>
    <row r="257" spans="1:6" x14ac:dyDescent="0.2">
      <c r="A257" s="3">
        <v>44084.147753530095</v>
      </c>
      <c r="C257" s="2" t="s">
        <v>306</v>
      </c>
      <c r="D257" s="2" t="s">
        <v>36</v>
      </c>
      <c r="E257" s="2" t="s">
        <v>83</v>
      </c>
      <c r="F257" s="2" t="s">
        <v>85</v>
      </c>
    </row>
    <row r="258" spans="1:6" x14ac:dyDescent="0.2">
      <c r="A258" s="3">
        <v>44084.147761967593</v>
      </c>
      <c r="C258" s="2" t="s">
        <v>307</v>
      </c>
      <c r="D258" s="2" t="s">
        <v>142</v>
      </c>
      <c r="E258" s="2" t="s">
        <v>33</v>
      </c>
      <c r="F258" s="2" t="s">
        <v>165</v>
      </c>
    </row>
    <row r="259" spans="1:6" x14ac:dyDescent="0.2">
      <c r="A259" s="3">
        <v>44084.147826446759</v>
      </c>
      <c r="C259" s="2" t="s">
        <v>308</v>
      </c>
      <c r="D259" s="2" t="s">
        <v>36</v>
      </c>
      <c r="E259" s="2" t="s">
        <v>45</v>
      </c>
      <c r="F259" s="2" t="s">
        <v>43</v>
      </c>
    </row>
    <row r="260" spans="1:6" x14ac:dyDescent="0.2">
      <c r="A260" s="3">
        <v>44084.147853807866</v>
      </c>
      <c r="C260" s="2" t="s">
        <v>309</v>
      </c>
      <c r="D260" s="2" t="s">
        <v>120</v>
      </c>
      <c r="E260" s="2" t="s">
        <v>33</v>
      </c>
      <c r="F260" s="2" t="s">
        <v>77</v>
      </c>
    </row>
    <row r="261" spans="1:6" x14ac:dyDescent="0.2">
      <c r="A261" s="3">
        <v>44084.147871875</v>
      </c>
      <c r="C261" s="2" t="s">
        <v>310</v>
      </c>
      <c r="D261" s="2" t="s">
        <v>142</v>
      </c>
      <c r="E261" s="2" t="s">
        <v>33</v>
      </c>
      <c r="F261" s="2" t="s">
        <v>47</v>
      </c>
    </row>
    <row r="262" spans="1:6" x14ac:dyDescent="0.2">
      <c r="A262" s="3">
        <v>44084.147891759261</v>
      </c>
      <c r="C262" s="2" t="s">
        <v>311</v>
      </c>
      <c r="D262" s="2" t="s">
        <v>142</v>
      </c>
      <c r="E262" s="2" t="s">
        <v>33</v>
      </c>
      <c r="F262" s="2" t="s">
        <v>47</v>
      </c>
    </row>
    <row r="263" spans="1:6" x14ac:dyDescent="0.2">
      <c r="A263" s="3">
        <v>44084.147938321759</v>
      </c>
      <c r="C263" s="2" t="s">
        <v>312</v>
      </c>
      <c r="D263" s="2" t="s">
        <v>201</v>
      </c>
      <c r="E263" s="2" t="s">
        <v>37</v>
      </c>
      <c r="F263" s="2" t="s">
        <v>75</v>
      </c>
    </row>
    <row r="264" spans="1:6" x14ac:dyDescent="0.2">
      <c r="A264" s="3">
        <v>44084.147940578703</v>
      </c>
      <c r="C264" s="2" t="s">
        <v>313</v>
      </c>
      <c r="D264" s="2" t="s">
        <v>120</v>
      </c>
      <c r="E264" s="2" t="s">
        <v>33</v>
      </c>
      <c r="F264" s="2" t="s">
        <v>47</v>
      </c>
    </row>
    <row r="265" spans="1:6" x14ac:dyDescent="0.2">
      <c r="A265" s="3">
        <v>44084.147980775466</v>
      </c>
      <c r="C265" s="2" t="s">
        <v>314</v>
      </c>
      <c r="D265" s="2" t="s">
        <v>181</v>
      </c>
      <c r="E265" s="2" t="s">
        <v>30</v>
      </c>
      <c r="F265" s="2" t="s">
        <v>14</v>
      </c>
    </row>
    <row r="266" spans="1:6" x14ac:dyDescent="0.2">
      <c r="A266" s="3">
        <v>44084.147985868054</v>
      </c>
      <c r="C266" s="2" t="s">
        <v>315</v>
      </c>
      <c r="D266" s="2" t="s">
        <v>201</v>
      </c>
      <c r="E266" s="2" t="s">
        <v>83</v>
      </c>
      <c r="F266" s="2" t="s">
        <v>254</v>
      </c>
    </row>
    <row r="267" spans="1:6" x14ac:dyDescent="0.2">
      <c r="A267" s="3">
        <v>44084.147992615741</v>
      </c>
      <c r="C267" s="2" t="s">
        <v>316</v>
      </c>
      <c r="D267" s="2" t="s">
        <v>142</v>
      </c>
      <c r="E267" s="2" t="s">
        <v>25</v>
      </c>
      <c r="F267" s="2" t="s">
        <v>317</v>
      </c>
    </row>
    <row r="268" spans="1:6" x14ac:dyDescent="0.2">
      <c r="A268" s="3">
        <v>44084.148041365741</v>
      </c>
      <c r="C268" s="2" t="s">
        <v>318</v>
      </c>
      <c r="D268" s="2" t="s">
        <v>142</v>
      </c>
      <c r="E268" s="2" t="s">
        <v>33</v>
      </c>
      <c r="F268" s="2" t="s">
        <v>47</v>
      </c>
    </row>
    <row r="269" spans="1:6" x14ac:dyDescent="0.2">
      <c r="A269" s="3">
        <v>44084.148083020831</v>
      </c>
      <c r="C269" s="2" t="s">
        <v>319</v>
      </c>
      <c r="D269" s="2" t="s">
        <v>201</v>
      </c>
      <c r="E269" s="2" t="s">
        <v>83</v>
      </c>
      <c r="F269" s="2" t="s">
        <v>254</v>
      </c>
    </row>
    <row r="270" spans="1:6" x14ac:dyDescent="0.2">
      <c r="A270" s="3">
        <v>44084.148088321759</v>
      </c>
      <c r="C270" s="2" t="s">
        <v>320</v>
      </c>
      <c r="D270" s="2" t="s">
        <v>201</v>
      </c>
      <c r="E270" s="2" t="s">
        <v>83</v>
      </c>
      <c r="F270" s="2" t="s">
        <v>254</v>
      </c>
    </row>
    <row r="271" spans="1:6" x14ac:dyDescent="0.2">
      <c r="A271" s="3">
        <v>44084.148088587965</v>
      </c>
      <c r="C271" s="2" t="s">
        <v>321</v>
      </c>
      <c r="D271" s="2" t="s">
        <v>181</v>
      </c>
      <c r="E271" s="2" t="s">
        <v>30</v>
      </c>
      <c r="F271" s="2" t="s">
        <v>14</v>
      </c>
    </row>
    <row r="272" spans="1:6" x14ac:dyDescent="0.2">
      <c r="A272" s="3">
        <v>44084.148141192127</v>
      </c>
      <c r="C272" s="2" t="s">
        <v>322</v>
      </c>
      <c r="D272" s="2" t="s">
        <v>201</v>
      </c>
      <c r="E272" s="2" t="s">
        <v>45</v>
      </c>
      <c r="F272" s="2" t="s">
        <v>43</v>
      </c>
    </row>
    <row r="273" spans="1:6" x14ac:dyDescent="0.2">
      <c r="A273" s="3">
        <v>44084.148161076388</v>
      </c>
      <c r="C273" s="2" t="s">
        <v>318</v>
      </c>
      <c r="D273" s="2" t="s">
        <v>142</v>
      </c>
      <c r="E273" s="2" t="s">
        <v>33</v>
      </c>
      <c r="F273" s="2" t="s">
        <v>47</v>
      </c>
    </row>
    <row r="274" spans="1:6" x14ac:dyDescent="0.2">
      <c r="A274" s="3">
        <v>44084.148167210646</v>
      </c>
      <c r="C274" s="2" t="s">
        <v>323</v>
      </c>
      <c r="D274" s="2" t="s">
        <v>181</v>
      </c>
      <c r="E274" s="2" t="s">
        <v>30</v>
      </c>
      <c r="F274" s="2" t="s">
        <v>14</v>
      </c>
    </row>
    <row r="275" spans="1:6" x14ac:dyDescent="0.2">
      <c r="A275" s="3">
        <v>44084.148190046297</v>
      </c>
      <c r="C275" s="2" t="s">
        <v>324</v>
      </c>
      <c r="D275" s="2" t="s">
        <v>201</v>
      </c>
      <c r="E275" s="2" t="s">
        <v>83</v>
      </c>
      <c r="F275" s="2" t="s">
        <v>254</v>
      </c>
    </row>
    <row r="276" spans="1:6" x14ac:dyDescent="0.2">
      <c r="A276" s="3">
        <v>44084.148265462965</v>
      </c>
      <c r="C276" s="2" t="s">
        <v>325</v>
      </c>
      <c r="D276" s="2" t="s">
        <v>36</v>
      </c>
      <c r="E276" s="2" t="s">
        <v>265</v>
      </c>
      <c r="F276" s="2" t="s">
        <v>19</v>
      </c>
    </row>
    <row r="277" spans="1:6" x14ac:dyDescent="0.2">
      <c r="A277" s="3">
        <v>44084.148275856482</v>
      </c>
      <c r="C277" s="2" t="s">
        <v>326</v>
      </c>
      <c r="D277" s="2" t="s">
        <v>181</v>
      </c>
      <c r="E277" s="2" t="s">
        <v>25</v>
      </c>
      <c r="F277" s="2" t="s">
        <v>221</v>
      </c>
    </row>
    <row r="278" spans="1:6" x14ac:dyDescent="0.2">
      <c r="A278" s="3">
        <v>44084.14831344907</v>
      </c>
      <c r="C278" s="2" t="s">
        <v>327</v>
      </c>
      <c r="D278" s="2" t="s">
        <v>142</v>
      </c>
      <c r="E278" s="2" t="s">
        <v>265</v>
      </c>
      <c r="F278" s="2" t="s">
        <v>123</v>
      </c>
    </row>
    <row r="279" spans="1:6" x14ac:dyDescent="0.2">
      <c r="A279" s="3">
        <v>44084.148323333335</v>
      </c>
      <c r="C279" s="2" t="s">
        <v>328</v>
      </c>
      <c r="D279" s="2" t="s">
        <v>201</v>
      </c>
      <c r="E279" s="2" t="s">
        <v>83</v>
      </c>
      <c r="F279" s="2" t="s">
        <v>254</v>
      </c>
    </row>
    <row r="280" spans="1:6" x14ac:dyDescent="0.2">
      <c r="A280" s="3">
        <v>44084.148338981482</v>
      </c>
      <c r="C280" s="2" t="s">
        <v>329</v>
      </c>
      <c r="D280" s="2" t="s">
        <v>201</v>
      </c>
      <c r="E280" s="2" t="s">
        <v>37</v>
      </c>
      <c r="F280" s="2" t="s">
        <v>75</v>
      </c>
    </row>
    <row r="281" spans="1:6" x14ac:dyDescent="0.2">
      <c r="A281" s="3">
        <v>44084.148363668981</v>
      </c>
      <c r="C281" s="2" t="s">
        <v>330</v>
      </c>
      <c r="D281" s="2" t="s">
        <v>201</v>
      </c>
      <c r="E281" s="2" t="s">
        <v>45</v>
      </c>
      <c r="F281" s="2" t="s">
        <v>43</v>
      </c>
    </row>
    <row r="282" spans="1:6" x14ac:dyDescent="0.2">
      <c r="A282" s="3">
        <v>44084.148396087963</v>
      </c>
      <c r="C282" s="2" t="s">
        <v>331</v>
      </c>
      <c r="D282" s="2" t="s">
        <v>36</v>
      </c>
      <c r="E282" s="2" t="s">
        <v>156</v>
      </c>
      <c r="F282" s="2" t="s">
        <v>165</v>
      </c>
    </row>
    <row r="283" spans="1:6" x14ac:dyDescent="0.2">
      <c r="A283" s="3">
        <v>44084.148401412036</v>
      </c>
      <c r="C283" s="2" t="s">
        <v>332</v>
      </c>
      <c r="D283" s="2" t="s">
        <v>142</v>
      </c>
      <c r="E283" s="2" t="s">
        <v>33</v>
      </c>
      <c r="F283" s="2" t="s">
        <v>47</v>
      </c>
    </row>
    <row r="284" spans="1:6" x14ac:dyDescent="0.2">
      <c r="A284" s="3">
        <v>44084.148427233798</v>
      </c>
      <c r="C284" s="2" t="s">
        <v>333</v>
      </c>
      <c r="D284" s="2" t="s">
        <v>142</v>
      </c>
      <c r="E284" s="2" t="s">
        <v>33</v>
      </c>
      <c r="F284" s="6" t="s">
        <v>38</v>
      </c>
    </row>
    <row r="285" spans="1:6" x14ac:dyDescent="0.2">
      <c r="A285" s="3">
        <v>44084.148429236113</v>
      </c>
      <c r="C285" s="2" t="s">
        <v>334</v>
      </c>
      <c r="D285" s="2" t="s">
        <v>142</v>
      </c>
      <c r="E285" s="2" t="s">
        <v>33</v>
      </c>
      <c r="F285" s="2" t="s">
        <v>38</v>
      </c>
    </row>
    <row r="286" spans="1:6" x14ac:dyDescent="0.2">
      <c r="A286" s="3">
        <v>44084.148473796296</v>
      </c>
      <c r="C286" s="2" t="s">
        <v>335</v>
      </c>
      <c r="D286" s="2" t="s">
        <v>120</v>
      </c>
      <c r="E286" s="2" t="s">
        <v>33</v>
      </c>
      <c r="F286" s="2" t="s">
        <v>47</v>
      </c>
    </row>
    <row r="287" spans="1:6" x14ac:dyDescent="0.2">
      <c r="A287" s="3">
        <v>44084.148477997689</v>
      </c>
      <c r="C287" s="2" t="s">
        <v>336</v>
      </c>
      <c r="D287" s="2" t="s">
        <v>181</v>
      </c>
      <c r="E287" s="2" t="s">
        <v>30</v>
      </c>
    </row>
    <row r="288" spans="1:6" x14ac:dyDescent="0.2">
      <c r="A288" s="3">
        <v>44084.148483391204</v>
      </c>
      <c r="C288" s="2" t="s">
        <v>337</v>
      </c>
      <c r="D288" s="2" t="s">
        <v>36</v>
      </c>
      <c r="E288" s="2" t="s">
        <v>33</v>
      </c>
      <c r="F288" s="2" t="s">
        <v>104</v>
      </c>
    </row>
    <row r="289" spans="1:6" x14ac:dyDescent="0.2">
      <c r="A289" s="3">
        <v>44084.148524699078</v>
      </c>
      <c r="C289" s="2" t="s">
        <v>338</v>
      </c>
      <c r="D289" s="2" t="s">
        <v>201</v>
      </c>
      <c r="E289" s="2" t="s">
        <v>37</v>
      </c>
      <c r="F289" s="2" t="s">
        <v>85</v>
      </c>
    </row>
    <row r="290" spans="1:6" x14ac:dyDescent="0.2">
      <c r="A290" s="3">
        <v>44084.148542766205</v>
      </c>
      <c r="C290" s="2" t="s">
        <v>339</v>
      </c>
      <c r="D290" s="2" t="s">
        <v>201</v>
      </c>
      <c r="E290" s="2" t="s">
        <v>45</v>
      </c>
      <c r="F290" s="2" t="s">
        <v>340</v>
      </c>
    </row>
    <row r="291" spans="1:6" x14ac:dyDescent="0.2">
      <c r="A291" s="3">
        <v>44084.148567986107</v>
      </c>
      <c r="C291" s="2" t="s">
        <v>341</v>
      </c>
      <c r="D291" s="2" t="s">
        <v>120</v>
      </c>
      <c r="E291" s="2" t="s">
        <v>33</v>
      </c>
      <c r="F291" s="2" t="s">
        <v>47</v>
      </c>
    </row>
    <row r="292" spans="1:6" x14ac:dyDescent="0.2">
      <c r="A292" s="3">
        <v>44084.148583101851</v>
      </c>
      <c r="C292" s="2" t="s">
        <v>342</v>
      </c>
      <c r="D292" s="2" t="s">
        <v>7</v>
      </c>
      <c r="E292" s="2" t="s">
        <v>79</v>
      </c>
      <c r="F292" s="2" t="s">
        <v>128</v>
      </c>
    </row>
    <row r="293" spans="1:6" x14ac:dyDescent="0.2">
      <c r="A293" s="3">
        <v>44084.14861329861</v>
      </c>
      <c r="C293" s="2" t="s">
        <v>343</v>
      </c>
      <c r="D293" s="2" t="s">
        <v>7</v>
      </c>
      <c r="E293" s="2" t="s">
        <v>79</v>
      </c>
      <c r="F293" s="2" t="s">
        <v>128</v>
      </c>
    </row>
    <row r="294" spans="1:6" x14ac:dyDescent="0.2">
      <c r="A294" s="3">
        <v>44084.148617025465</v>
      </c>
      <c r="C294" s="2" t="s">
        <v>344</v>
      </c>
      <c r="D294" s="2" t="s">
        <v>201</v>
      </c>
      <c r="E294" s="2" t="s">
        <v>242</v>
      </c>
      <c r="F294" s="2" t="s">
        <v>104</v>
      </c>
    </row>
    <row r="295" spans="1:6" x14ac:dyDescent="0.2">
      <c r="A295" s="3">
        <v>44084.148638287035</v>
      </c>
      <c r="C295" s="2" t="s">
        <v>345</v>
      </c>
      <c r="D295" s="2" t="s">
        <v>142</v>
      </c>
      <c r="E295" s="2" t="s">
        <v>265</v>
      </c>
      <c r="F295" s="2" t="s">
        <v>19</v>
      </c>
    </row>
    <row r="296" spans="1:6" x14ac:dyDescent="0.2">
      <c r="A296" s="3">
        <v>44084.14863851852</v>
      </c>
      <c r="C296" s="2" t="s">
        <v>346</v>
      </c>
      <c r="D296" s="2" t="s">
        <v>201</v>
      </c>
      <c r="E296" s="2" t="s">
        <v>242</v>
      </c>
      <c r="F296" s="2" t="s">
        <v>104</v>
      </c>
    </row>
    <row r="297" spans="1:6" x14ac:dyDescent="0.2">
      <c r="A297" s="3">
        <v>44084.148643414352</v>
      </c>
      <c r="C297" s="2" t="s">
        <v>347</v>
      </c>
      <c r="D297" s="2" t="s">
        <v>7</v>
      </c>
      <c r="E297" s="2" t="s">
        <v>79</v>
      </c>
      <c r="F297" s="2" t="s">
        <v>128</v>
      </c>
    </row>
    <row r="298" spans="1:6" x14ac:dyDescent="0.2">
      <c r="A298" s="3">
        <v>44084.148661678242</v>
      </c>
      <c r="C298" s="2" t="s">
        <v>348</v>
      </c>
      <c r="D298" s="2" t="s">
        <v>7</v>
      </c>
      <c r="E298" s="2" t="s">
        <v>79</v>
      </c>
      <c r="F298" s="2" t="s">
        <v>128</v>
      </c>
    </row>
    <row r="299" spans="1:6" x14ac:dyDescent="0.2">
      <c r="A299" s="3">
        <v>44084.148665138884</v>
      </c>
      <c r="C299" s="2" t="s">
        <v>349</v>
      </c>
      <c r="D299" s="2" t="s">
        <v>142</v>
      </c>
      <c r="E299" s="2" t="s">
        <v>265</v>
      </c>
      <c r="F299" s="2" t="s">
        <v>19</v>
      </c>
    </row>
    <row r="300" spans="1:6" x14ac:dyDescent="0.2">
      <c r="A300" s="3">
        <v>44084.148710081019</v>
      </c>
      <c r="C300" s="2" t="s">
        <v>350</v>
      </c>
      <c r="D300" s="2" t="s">
        <v>7</v>
      </c>
      <c r="E300" s="2" t="s">
        <v>79</v>
      </c>
      <c r="F300" s="2" t="s">
        <v>128</v>
      </c>
    </row>
    <row r="301" spans="1:6" x14ac:dyDescent="0.2">
      <c r="A301" s="3">
        <v>44084.148742812496</v>
      </c>
      <c r="C301" s="2" t="s">
        <v>351</v>
      </c>
      <c r="D301" s="2" t="s">
        <v>142</v>
      </c>
      <c r="E301" s="2" t="s">
        <v>37</v>
      </c>
      <c r="F301" s="6" t="s">
        <v>352</v>
      </c>
    </row>
    <row r="302" spans="1:6" x14ac:dyDescent="0.2">
      <c r="A302" s="3">
        <v>44084.148755624999</v>
      </c>
      <c r="C302" s="2" t="s">
        <v>353</v>
      </c>
      <c r="D302" s="2" t="s">
        <v>201</v>
      </c>
      <c r="E302" s="2" t="s">
        <v>83</v>
      </c>
      <c r="F302" s="2" t="s">
        <v>354</v>
      </c>
    </row>
    <row r="303" spans="1:6" x14ac:dyDescent="0.2">
      <c r="A303" s="3">
        <v>44084.148763657402</v>
      </c>
      <c r="C303" s="2" t="s">
        <v>355</v>
      </c>
      <c r="D303" s="2" t="s">
        <v>181</v>
      </c>
      <c r="E303" s="2" t="s">
        <v>30</v>
      </c>
    </row>
    <row r="304" spans="1:6" x14ac:dyDescent="0.2">
      <c r="A304" s="3">
        <v>44084.148785162033</v>
      </c>
      <c r="C304" s="2" t="s">
        <v>356</v>
      </c>
      <c r="D304" s="2" t="s">
        <v>201</v>
      </c>
      <c r="E304" s="2" t="s">
        <v>37</v>
      </c>
      <c r="F304" s="2" t="s">
        <v>38</v>
      </c>
    </row>
    <row r="305" spans="1:6" x14ac:dyDescent="0.2">
      <c r="A305" s="3">
        <v>44084.148827291661</v>
      </c>
      <c r="C305" s="2" t="s">
        <v>357</v>
      </c>
      <c r="D305" s="2" t="s">
        <v>201</v>
      </c>
      <c r="E305" s="2" t="s">
        <v>83</v>
      </c>
      <c r="F305" s="2" t="s">
        <v>354</v>
      </c>
    </row>
    <row r="306" spans="1:6" x14ac:dyDescent="0.2">
      <c r="A306" s="3">
        <v>44084.148827233796</v>
      </c>
      <c r="C306" s="2" t="s">
        <v>358</v>
      </c>
      <c r="D306" s="2" t="s">
        <v>120</v>
      </c>
      <c r="E306" s="2" t="s">
        <v>33</v>
      </c>
      <c r="F306" s="2" t="s">
        <v>221</v>
      </c>
    </row>
    <row r="307" spans="1:6" x14ac:dyDescent="0.2">
      <c r="A307" s="3">
        <v>44084.148840567126</v>
      </c>
      <c r="C307" s="2" t="s">
        <v>359</v>
      </c>
      <c r="D307" s="2" t="s">
        <v>7</v>
      </c>
      <c r="E307" s="2" t="s">
        <v>79</v>
      </c>
      <c r="F307" s="2" t="s">
        <v>250</v>
      </c>
    </row>
    <row r="308" spans="1:6" x14ac:dyDescent="0.2">
      <c r="A308" s="3">
        <v>44084.148860821762</v>
      </c>
      <c r="C308" s="2" t="s">
        <v>360</v>
      </c>
      <c r="D308" s="2" t="s">
        <v>201</v>
      </c>
      <c r="E308" s="2" t="s">
        <v>45</v>
      </c>
      <c r="F308" s="2" t="s">
        <v>43</v>
      </c>
    </row>
    <row r="309" spans="1:6" x14ac:dyDescent="0.2">
      <c r="A309" s="3">
        <v>44084.148898206018</v>
      </c>
      <c r="C309" s="2" t="s">
        <v>341</v>
      </c>
      <c r="D309" s="2" t="s">
        <v>120</v>
      </c>
      <c r="E309" s="2" t="s">
        <v>33</v>
      </c>
      <c r="F309" s="2" t="s">
        <v>47</v>
      </c>
    </row>
    <row r="310" spans="1:6" x14ac:dyDescent="0.2">
      <c r="A310" s="3">
        <v>44084.148875451385</v>
      </c>
      <c r="C310" s="2" t="s">
        <v>361</v>
      </c>
      <c r="D310" s="2" t="s">
        <v>142</v>
      </c>
      <c r="E310" s="2" t="s">
        <v>242</v>
      </c>
      <c r="F310" s="2" t="s">
        <v>354</v>
      </c>
    </row>
    <row r="311" spans="1:6" x14ac:dyDescent="0.2">
      <c r="A311" s="3">
        <v>44084.148889444448</v>
      </c>
      <c r="C311" s="2" t="s">
        <v>362</v>
      </c>
      <c r="D311" s="2" t="s">
        <v>142</v>
      </c>
      <c r="E311" s="2" t="s">
        <v>33</v>
      </c>
      <c r="F311" s="2" t="s">
        <v>165</v>
      </c>
    </row>
    <row r="312" spans="1:6" x14ac:dyDescent="0.2">
      <c r="A312" s="3">
        <v>44084.148899583335</v>
      </c>
      <c r="C312" s="2" t="s">
        <v>363</v>
      </c>
      <c r="D312" s="2" t="s">
        <v>36</v>
      </c>
      <c r="E312" s="2" t="s">
        <v>79</v>
      </c>
      <c r="F312" s="2" t="s">
        <v>104</v>
      </c>
    </row>
    <row r="313" spans="1:6" x14ac:dyDescent="0.2">
      <c r="A313" s="3">
        <v>44084.149108333339</v>
      </c>
      <c r="C313" s="2" t="s">
        <v>364</v>
      </c>
      <c r="D313" s="2" t="s">
        <v>36</v>
      </c>
      <c r="E313" s="2" t="s">
        <v>265</v>
      </c>
      <c r="F313" s="2" t="s">
        <v>67</v>
      </c>
    </row>
    <row r="314" spans="1:6" x14ac:dyDescent="0.2">
      <c r="A314" s="3">
        <v>44084.148927777773</v>
      </c>
      <c r="C314" s="2" t="s">
        <v>365</v>
      </c>
      <c r="D314" s="2" t="s">
        <v>120</v>
      </c>
      <c r="E314" s="2" t="s">
        <v>33</v>
      </c>
      <c r="F314" s="2" t="s">
        <v>221</v>
      </c>
    </row>
    <row r="315" spans="1:6" x14ac:dyDescent="0.2">
      <c r="A315" s="3">
        <v>44084.148933020835</v>
      </c>
      <c r="C315" s="2" t="s">
        <v>366</v>
      </c>
      <c r="D315" s="2" t="s">
        <v>120</v>
      </c>
      <c r="E315" s="2" t="s">
        <v>33</v>
      </c>
      <c r="F315" s="2" t="s">
        <v>221</v>
      </c>
    </row>
    <row r="316" spans="1:6" x14ac:dyDescent="0.2">
      <c r="A316" s="3">
        <v>44084.14894165509</v>
      </c>
      <c r="C316" s="2" t="s">
        <v>367</v>
      </c>
      <c r="D316" s="2" t="s">
        <v>142</v>
      </c>
      <c r="E316" s="2" t="s">
        <v>33</v>
      </c>
      <c r="F316" s="2" t="s">
        <v>47</v>
      </c>
    </row>
    <row r="317" spans="1:6" x14ac:dyDescent="0.2">
      <c r="A317" s="3">
        <v>44084.14896175926</v>
      </c>
      <c r="C317" s="2" t="s">
        <v>221</v>
      </c>
      <c r="D317" s="2" t="s">
        <v>120</v>
      </c>
      <c r="E317" s="2" t="s">
        <v>33</v>
      </c>
      <c r="F317" s="2" t="s">
        <v>221</v>
      </c>
    </row>
    <row r="318" spans="1:6" x14ac:dyDescent="0.2">
      <c r="A318" s="3">
        <v>44084.148964247681</v>
      </c>
      <c r="C318" s="2" t="s">
        <v>368</v>
      </c>
      <c r="D318" s="2" t="s">
        <v>36</v>
      </c>
      <c r="E318" s="2" t="s">
        <v>25</v>
      </c>
      <c r="F318" s="2" t="s">
        <v>75</v>
      </c>
    </row>
    <row r="319" spans="1:6" x14ac:dyDescent="0.2">
      <c r="A319" s="3">
        <v>44084.148965023152</v>
      </c>
      <c r="C319" s="2" t="s">
        <v>369</v>
      </c>
      <c r="D319" s="2" t="s">
        <v>120</v>
      </c>
      <c r="E319" s="2" t="s">
        <v>33</v>
      </c>
      <c r="F319" s="2" t="s">
        <v>221</v>
      </c>
    </row>
    <row r="320" spans="1:6" x14ac:dyDescent="0.2">
      <c r="A320" s="3">
        <v>44084.14897657407</v>
      </c>
      <c r="C320" s="2" t="s">
        <v>370</v>
      </c>
      <c r="D320" s="2" t="s">
        <v>201</v>
      </c>
      <c r="E320" s="2" t="s">
        <v>37</v>
      </c>
      <c r="F320" s="2" t="s">
        <v>85</v>
      </c>
    </row>
    <row r="321" spans="1:6" x14ac:dyDescent="0.2">
      <c r="A321" s="3">
        <v>44084.148989814814</v>
      </c>
      <c r="C321" s="2" t="s">
        <v>371</v>
      </c>
      <c r="D321" s="2" t="s">
        <v>142</v>
      </c>
      <c r="E321" s="2" t="s">
        <v>33</v>
      </c>
      <c r="F321" s="2" t="s">
        <v>372</v>
      </c>
    </row>
    <row r="322" spans="1:6" x14ac:dyDescent="0.2">
      <c r="A322" s="3">
        <v>44084.149021342593</v>
      </c>
      <c r="C322" s="2" t="s">
        <v>373</v>
      </c>
      <c r="D322" s="2" t="s">
        <v>36</v>
      </c>
      <c r="E322" s="2" t="s">
        <v>265</v>
      </c>
      <c r="F322" s="2" t="s">
        <v>104</v>
      </c>
    </row>
    <row r="323" spans="1:6" x14ac:dyDescent="0.2">
      <c r="A323" s="3">
        <v>44084.149111712963</v>
      </c>
      <c r="C323" s="2" t="s">
        <v>332</v>
      </c>
      <c r="D323" s="2" t="s">
        <v>142</v>
      </c>
      <c r="E323" s="2" t="s">
        <v>33</v>
      </c>
      <c r="F323" s="2" t="s">
        <v>47</v>
      </c>
    </row>
    <row r="324" spans="1:6" x14ac:dyDescent="0.2">
      <c r="A324" s="3">
        <v>44084.149131759259</v>
      </c>
      <c r="C324" s="2" t="s">
        <v>374</v>
      </c>
      <c r="D324" s="2" t="s">
        <v>7</v>
      </c>
      <c r="E324" s="2" t="s">
        <v>83</v>
      </c>
      <c r="F324" s="2" t="s">
        <v>52</v>
      </c>
    </row>
    <row r="325" spans="1:6" x14ac:dyDescent="0.2">
      <c r="A325" s="3">
        <v>44084.149141226851</v>
      </c>
      <c r="C325" s="2" t="s">
        <v>375</v>
      </c>
      <c r="D325" s="2" t="s">
        <v>142</v>
      </c>
      <c r="E325" s="2" t="s">
        <v>37</v>
      </c>
      <c r="F325" s="2" t="s">
        <v>38</v>
      </c>
    </row>
    <row r="326" spans="1:6" x14ac:dyDescent="0.2">
      <c r="A326" s="3">
        <v>44084.149144884257</v>
      </c>
      <c r="C326" s="2" t="s">
        <v>376</v>
      </c>
      <c r="D326" s="2" t="s">
        <v>120</v>
      </c>
      <c r="E326" s="2" t="s">
        <v>33</v>
      </c>
      <c r="F326" s="2" t="s">
        <v>221</v>
      </c>
    </row>
    <row r="327" spans="1:6" x14ac:dyDescent="0.2">
      <c r="A327" s="3">
        <v>44084.149160451387</v>
      </c>
      <c r="C327" s="2" t="s">
        <v>377</v>
      </c>
      <c r="D327" s="2" t="s">
        <v>201</v>
      </c>
      <c r="E327" s="2" t="s">
        <v>242</v>
      </c>
      <c r="F327" s="2" t="s">
        <v>104</v>
      </c>
    </row>
    <row r="328" spans="1:6" x14ac:dyDescent="0.2">
      <c r="A328" s="3">
        <v>44084.149171261575</v>
      </c>
      <c r="C328" s="2" t="s">
        <v>213</v>
      </c>
      <c r="D328" s="2" t="s">
        <v>36</v>
      </c>
      <c r="E328" s="2" t="s">
        <v>33</v>
      </c>
      <c r="F328" s="2" t="s">
        <v>104</v>
      </c>
    </row>
    <row r="329" spans="1:6" x14ac:dyDescent="0.2">
      <c r="A329" s="3">
        <v>44084.149213414348</v>
      </c>
      <c r="C329" s="2" t="s">
        <v>378</v>
      </c>
      <c r="D329" s="2" t="s">
        <v>201</v>
      </c>
      <c r="E329" s="2" t="s">
        <v>37</v>
      </c>
      <c r="F329" s="2" t="s">
        <v>75</v>
      </c>
    </row>
    <row r="330" spans="1:6" x14ac:dyDescent="0.2">
      <c r="A330" s="3">
        <v>44084.149213750003</v>
      </c>
      <c r="C330" s="2" t="s">
        <v>379</v>
      </c>
      <c r="D330" s="2" t="s">
        <v>36</v>
      </c>
      <c r="E330" s="2" t="s">
        <v>45</v>
      </c>
      <c r="F330" s="2" t="s">
        <v>9</v>
      </c>
    </row>
    <row r="331" spans="1:6" x14ac:dyDescent="0.2">
      <c r="A331" s="3">
        <v>44084.149252418982</v>
      </c>
      <c r="C331" s="2" t="s">
        <v>380</v>
      </c>
      <c r="D331" s="2" t="s">
        <v>142</v>
      </c>
      <c r="E331" s="2" t="s">
        <v>25</v>
      </c>
      <c r="F331" s="2" t="s">
        <v>260</v>
      </c>
    </row>
    <row r="332" spans="1:6" x14ac:dyDescent="0.2">
      <c r="A332" s="3">
        <v>44084.153704027776</v>
      </c>
      <c r="C332" s="2" t="s">
        <v>381</v>
      </c>
      <c r="D332" s="2" t="s">
        <v>142</v>
      </c>
      <c r="E332" s="2" t="s">
        <v>33</v>
      </c>
      <c r="F332" s="2" t="s">
        <v>67</v>
      </c>
    </row>
    <row r="333" spans="1:6" x14ac:dyDescent="0.2">
      <c r="A333" s="3">
        <v>44084.14931400463</v>
      </c>
      <c r="C333" s="2" t="s">
        <v>382</v>
      </c>
      <c r="D333" s="2" t="s">
        <v>201</v>
      </c>
      <c r="E333" s="2" t="s">
        <v>37</v>
      </c>
      <c r="F333" s="2" t="s">
        <v>75</v>
      </c>
    </row>
    <row r="334" spans="1:6" x14ac:dyDescent="0.2">
      <c r="A334" s="3">
        <v>44084.149331319444</v>
      </c>
      <c r="C334" s="2" t="s">
        <v>383</v>
      </c>
      <c r="D334" s="2" t="s">
        <v>181</v>
      </c>
      <c r="E334" s="2" t="s">
        <v>25</v>
      </c>
      <c r="F334" s="2" t="s">
        <v>282</v>
      </c>
    </row>
    <row r="335" spans="1:6" x14ac:dyDescent="0.2">
      <c r="A335" s="3">
        <v>44084.149353865738</v>
      </c>
      <c r="C335" s="2" t="s">
        <v>384</v>
      </c>
      <c r="D335" s="2" t="s">
        <v>142</v>
      </c>
      <c r="E335" s="2" t="s">
        <v>25</v>
      </c>
      <c r="F335" s="2" t="s">
        <v>85</v>
      </c>
    </row>
    <row r="336" spans="1:6" x14ac:dyDescent="0.2">
      <c r="A336" s="3">
        <v>44084.149359108793</v>
      </c>
      <c r="C336" s="2" t="s">
        <v>385</v>
      </c>
      <c r="D336" s="2" t="s">
        <v>36</v>
      </c>
      <c r="E336" s="2" t="s">
        <v>265</v>
      </c>
      <c r="F336" s="2" t="s">
        <v>104</v>
      </c>
    </row>
    <row r="337" spans="1:6" x14ac:dyDescent="0.2">
      <c r="A337" s="3">
        <v>44084.150324930553</v>
      </c>
      <c r="C337" s="2" t="s">
        <v>386</v>
      </c>
      <c r="D337" s="2" t="s">
        <v>201</v>
      </c>
      <c r="E337" s="2" t="s">
        <v>45</v>
      </c>
      <c r="F337" s="2" t="s">
        <v>85</v>
      </c>
    </row>
    <row r="338" spans="1:6" x14ac:dyDescent="0.2">
      <c r="A338" s="3">
        <v>44084.14945005787</v>
      </c>
      <c r="C338" s="2" t="s">
        <v>387</v>
      </c>
      <c r="D338" s="2" t="s">
        <v>7</v>
      </c>
      <c r="E338" s="2" t="s">
        <v>79</v>
      </c>
      <c r="F338" s="2" t="s">
        <v>43</v>
      </c>
    </row>
    <row r="339" spans="1:6" x14ac:dyDescent="0.2">
      <c r="A339" s="3">
        <v>44084.150048657408</v>
      </c>
      <c r="C339" s="2" t="s">
        <v>388</v>
      </c>
      <c r="D339" s="2" t="s">
        <v>201</v>
      </c>
      <c r="E339" s="2" t="s">
        <v>37</v>
      </c>
      <c r="F339" s="2" t="s">
        <v>85</v>
      </c>
    </row>
    <row r="340" spans="1:6" x14ac:dyDescent="0.2">
      <c r="A340" s="3">
        <v>44084.149482546301</v>
      </c>
      <c r="C340" s="2" t="s">
        <v>389</v>
      </c>
      <c r="D340" s="2" t="s">
        <v>201</v>
      </c>
      <c r="E340" s="2" t="s">
        <v>45</v>
      </c>
      <c r="F340" s="2" t="s">
        <v>340</v>
      </c>
    </row>
    <row r="341" spans="1:6" x14ac:dyDescent="0.2">
      <c r="A341" s="3">
        <v>44084.149515266203</v>
      </c>
      <c r="C341" s="2" t="s">
        <v>390</v>
      </c>
      <c r="D341" s="2" t="s">
        <v>142</v>
      </c>
      <c r="E341" s="2" t="s">
        <v>25</v>
      </c>
      <c r="F341" s="2" t="s">
        <v>260</v>
      </c>
    </row>
    <row r="342" spans="1:6" x14ac:dyDescent="0.2">
      <c r="A342" s="3">
        <v>44084.149719097222</v>
      </c>
      <c r="C342" s="2" t="s">
        <v>391</v>
      </c>
      <c r="D342" s="2" t="s">
        <v>7</v>
      </c>
      <c r="E342" s="2" t="s">
        <v>33</v>
      </c>
      <c r="F342" s="2" t="s">
        <v>47</v>
      </c>
    </row>
    <row r="343" spans="1:6" x14ac:dyDescent="0.2">
      <c r="A343" s="3">
        <v>44084.149530636569</v>
      </c>
      <c r="C343" s="2" t="s">
        <v>392</v>
      </c>
      <c r="D343" s="2" t="s">
        <v>36</v>
      </c>
      <c r="E343" s="2" t="s">
        <v>79</v>
      </c>
      <c r="F343" s="2" t="s">
        <v>75</v>
      </c>
    </row>
    <row r="344" spans="1:6" x14ac:dyDescent="0.2">
      <c r="A344" s="3">
        <v>44084.14954042824</v>
      </c>
      <c r="C344" s="2" t="s">
        <v>393</v>
      </c>
      <c r="D344" s="2" t="s">
        <v>201</v>
      </c>
      <c r="E344" s="2" t="s">
        <v>37</v>
      </c>
      <c r="F344" s="2" t="s">
        <v>85</v>
      </c>
    </row>
    <row r="345" spans="1:6" x14ac:dyDescent="0.2">
      <c r="A345" s="3">
        <v>44084.149544930551</v>
      </c>
      <c r="C345" s="2" t="s">
        <v>394</v>
      </c>
      <c r="D345" s="2" t="s">
        <v>201</v>
      </c>
      <c r="E345" s="2" t="s">
        <v>37</v>
      </c>
      <c r="F345" s="2" t="s">
        <v>85</v>
      </c>
    </row>
    <row r="346" spans="1:6" x14ac:dyDescent="0.2">
      <c r="A346" s="3">
        <v>44084.149586504631</v>
      </c>
      <c r="C346" s="2" t="s">
        <v>395</v>
      </c>
      <c r="D346" s="2" t="s">
        <v>120</v>
      </c>
      <c r="E346" s="2" t="s">
        <v>33</v>
      </c>
      <c r="F346" s="2" t="s">
        <v>67</v>
      </c>
    </row>
    <row r="347" spans="1:6" x14ac:dyDescent="0.2">
      <c r="A347" s="3">
        <v>44084.149579432866</v>
      </c>
      <c r="C347" s="2" t="s">
        <v>396</v>
      </c>
      <c r="D347" s="2" t="s">
        <v>142</v>
      </c>
      <c r="E347" s="2" t="s">
        <v>33</v>
      </c>
      <c r="F347" s="2" t="s">
        <v>372</v>
      </c>
    </row>
    <row r="348" spans="1:6" x14ac:dyDescent="0.2">
      <c r="A348" s="3">
        <v>44084.14979304398</v>
      </c>
      <c r="C348" s="2" t="s">
        <v>397</v>
      </c>
      <c r="D348" s="2" t="s">
        <v>181</v>
      </c>
      <c r="E348" s="2" t="s">
        <v>8</v>
      </c>
      <c r="F348" s="6" t="s">
        <v>43</v>
      </c>
    </row>
    <row r="349" spans="1:6" x14ac:dyDescent="0.2">
      <c r="A349" s="3">
        <v>44084.149612557871</v>
      </c>
      <c r="C349" s="2" t="s">
        <v>398</v>
      </c>
      <c r="D349" s="2" t="s">
        <v>7</v>
      </c>
      <c r="E349" s="2" t="s">
        <v>33</v>
      </c>
      <c r="F349" s="2" t="s">
        <v>47</v>
      </c>
    </row>
    <row r="350" spans="1:6" x14ac:dyDescent="0.2">
      <c r="A350" s="3">
        <v>44084.149618750002</v>
      </c>
      <c r="C350" s="2" t="s">
        <v>399</v>
      </c>
      <c r="D350" s="2" t="s">
        <v>142</v>
      </c>
      <c r="E350" s="2" t="s">
        <v>37</v>
      </c>
      <c r="F350" s="2" t="s">
        <v>31</v>
      </c>
    </row>
    <row r="351" spans="1:6" x14ac:dyDescent="0.2">
      <c r="A351" s="3">
        <v>44084.149626666665</v>
      </c>
      <c r="C351" s="2" t="s">
        <v>400</v>
      </c>
      <c r="D351" s="2" t="s">
        <v>142</v>
      </c>
      <c r="E351" s="2" t="s">
        <v>25</v>
      </c>
      <c r="F351" s="2" t="s">
        <v>85</v>
      </c>
    </row>
    <row r="352" spans="1:6" x14ac:dyDescent="0.2">
      <c r="A352" s="3">
        <v>44084.149669629631</v>
      </c>
      <c r="C352" s="2" t="s">
        <v>401</v>
      </c>
      <c r="D352" s="2" t="s">
        <v>142</v>
      </c>
      <c r="E352" s="2" t="s">
        <v>33</v>
      </c>
      <c r="F352" s="2" t="s">
        <v>372</v>
      </c>
    </row>
    <row r="353" spans="1:6" x14ac:dyDescent="0.2">
      <c r="A353" s="3">
        <v>44084.149687708334</v>
      </c>
      <c r="C353" s="2" t="s">
        <v>402</v>
      </c>
      <c r="D353" s="2" t="s">
        <v>36</v>
      </c>
      <c r="E353" s="2" t="s">
        <v>265</v>
      </c>
      <c r="F353" s="2" t="s">
        <v>254</v>
      </c>
    </row>
    <row r="354" spans="1:6" x14ac:dyDescent="0.2">
      <c r="A354" s="3">
        <v>44084.149689270838</v>
      </c>
      <c r="C354" s="2" t="s">
        <v>403</v>
      </c>
      <c r="D354" s="2" t="s">
        <v>36</v>
      </c>
      <c r="E354" s="2" t="s">
        <v>265</v>
      </c>
      <c r="F354" s="2" t="s">
        <v>254</v>
      </c>
    </row>
    <row r="355" spans="1:6" x14ac:dyDescent="0.2">
      <c r="A355" s="3">
        <v>44084.149689525468</v>
      </c>
      <c r="C355" s="2" t="s">
        <v>404</v>
      </c>
      <c r="D355" s="2" t="s">
        <v>201</v>
      </c>
      <c r="E355" s="2" t="s">
        <v>8</v>
      </c>
    </row>
    <row r="356" spans="1:6" x14ac:dyDescent="0.2">
      <c r="A356" s="3">
        <v>44084.14974064815</v>
      </c>
      <c r="C356" s="2" t="s">
        <v>405</v>
      </c>
      <c r="D356" s="2" t="s">
        <v>181</v>
      </c>
      <c r="E356" s="2" t="s">
        <v>25</v>
      </c>
      <c r="F356" s="2" t="s">
        <v>202</v>
      </c>
    </row>
    <row r="357" spans="1:6" x14ac:dyDescent="0.2">
      <c r="A357" s="3">
        <v>44084.149745312505</v>
      </c>
      <c r="C357" s="2" t="s">
        <v>405</v>
      </c>
      <c r="D357" s="2" t="s">
        <v>181</v>
      </c>
      <c r="E357" s="2" t="s">
        <v>25</v>
      </c>
      <c r="F357" s="2" t="s">
        <v>202</v>
      </c>
    </row>
    <row r="358" spans="1:6" x14ac:dyDescent="0.2">
      <c r="A358" s="3">
        <v>44084.150155196759</v>
      </c>
      <c r="C358" s="2" t="s">
        <v>406</v>
      </c>
      <c r="D358" s="2" t="s">
        <v>201</v>
      </c>
      <c r="E358" s="2" t="s">
        <v>37</v>
      </c>
      <c r="F358" s="2" t="s">
        <v>85</v>
      </c>
    </row>
    <row r="359" spans="1:6" x14ac:dyDescent="0.2">
      <c r="A359" s="3">
        <v>44084.14975517361</v>
      </c>
      <c r="C359" s="2" t="s">
        <v>407</v>
      </c>
      <c r="D359" s="2" t="s">
        <v>201</v>
      </c>
      <c r="E359" s="2" t="s">
        <v>45</v>
      </c>
      <c r="F359" s="2" t="s">
        <v>340</v>
      </c>
    </row>
    <row r="360" spans="1:6" x14ac:dyDescent="0.2">
      <c r="A360" s="3">
        <v>44084.149812835647</v>
      </c>
      <c r="C360" s="2" t="s">
        <v>408</v>
      </c>
      <c r="D360" s="2" t="s">
        <v>36</v>
      </c>
      <c r="E360" s="2" t="s">
        <v>25</v>
      </c>
      <c r="F360" s="2" t="s">
        <v>47</v>
      </c>
    </row>
    <row r="361" spans="1:6" x14ac:dyDescent="0.2">
      <c r="A361" s="3">
        <v>44084.14984917824</v>
      </c>
      <c r="C361" s="2" t="s">
        <v>409</v>
      </c>
      <c r="D361" s="2" t="s">
        <v>201</v>
      </c>
      <c r="E361" s="2" t="s">
        <v>45</v>
      </c>
      <c r="F361" s="2" t="s">
        <v>43</v>
      </c>
    </row>
    <row r="362" spans="1:6" x14ac:dyDescent="0.2">
      <c r="A362" s="3">
        <v>44084.149860694444</v>
      </c>
      <c r="C362" s="2" t="s">
        <v>410</v>
      </c>
      <c r="D362" s="2" t="s">
        <v>36</v>
      </c>
      <c r="E362" s="2" t="s">
        <v>265</v>
      </c>
      <c r="F362" s="2" t="s">
        <v>254</v>
      </c>
    </row>
    <row r="363" spans="1:6" x14ac:dyDescent="0.2">
      <c r="A363" s="3">
        <v>44084.149879027776</v>
      </c>
      <c r="C363" s="2" t="s">
        <v>411</v>
      </c>
      <c r="D363" s="2" t="s">
        <v>36</v>
      </c>
      <c r="E363" s="2" t="s">
        <v>25</v>
      </c>
      <c r="F363" s="2" t="s">
        <v>67</v>
      </c>
    </row>
    <row r="364" spans="1:6" x14ac:dyDescent="0.2">
      <c r="A364" s="3">
        <v>44084.149908125</v>
      </c>
      <c r="C364" s="2" t="s">
        <v>412</v>
      </c>
      <c r="D364" s="2" t="s">
        <v>201</v>
      </c>
      <c r="E364" s="2" t="s">
        <v>37</v>
      </c>
      <c r="F364" s="2" t="s">
        <v>85</v>
      </c>
    </row>
    <row r="365" spans="1:6" x14ac:dyDescent="0.2">
      <c r="A365" s="3">
        <v>44084.149956319445</v>
      </c>
      <c r="C365" s="2" t="s">
        <v>413</v>
      </c>
      <c r="D365" s="2" t="s">
        <v>201</v>
      </c>
      <c r="E365" s="2" t="s">
        <v>45</v>
      </c>
      <c r="F365" s="2" t="s">
        <v>43</v>
      </c>
    </row>
    <row r="366" spans="1:6" x14ac:dyDescent="0.2">
      <c r="A366" s="3">
        <v>44084.149963703705</v>
      </c>
      <c r="C366" s="2" t="s">
        <v>414</v>
      </c>
      <c r="D366" s="2" t="s">
        <v>36</v>
      </c>
      <c r="E366" s="2" t="s">
        <v>33</v>
      </c>
      <c r="F366" s="2" t="s">
        <v>19</v>
      </c>
    </row>
    <row r="367" spans="1:6" x14ac:dyDescent="0.2">
      <c r="A367" s="3">
        <v>44084.150159328703</v>
      </c>
      <c r="C367" s="2" t="s">
        <v>415</v>
      </c>
      <c r="D367" s="2" t="s">
        <v>201</v>
      </c>
      <c r="E367" s="2" t="s">
        <v>37</v>
      </c>
      <c r="F367" s="2" t="s">
        <v>202</v>
      </c>
    </row>
    <row r="368" spans="1:6" x14ac:dyDescent="0.2">
      <c r="A368" s="3">
        <v>44084.149992048609</v>
      </c>
      <c r="C368" s="2" t="s">
        <v>416</v>
      </c>
      <c r="D368" s="2" t="s">
        <v>36</v>
      </c>
      <c r="E368" s="2" t="s">
        <v>265</v>
      </c>
      <c r="F368" s="2" t="s">
        <v>123</v>
      </c>
    </row>
    <row r="369" spans="1:6" x14ac:dyDescent="0.2">
      <c r="A369" s="3">
        <v>44084.149996689812</v>
      </c>
      <c r="C369" s="2" t="s">
        <v>417</v>
      </c>
      <c r="D369" s="2" t="s">
        <v>36</v>
      </c>
      <c r="E369" s="2" t="s">
        <v>25</v>
      </c>
      <c r="F369" s="2" t="s">
        <v>104</v>
      </c>
    </row>
    <row r="370" spans="1:6" x14ac:dyDescent="0.2">
      <c r="A370" s="3">
        <v>44084.150019074077</v>
      </c>
      <c r="C370" s="2" t="s">
        <v>418</v>
      </c>
      <c r="D370" s="2" t="s">
        <v>181</v>
      </c>
      <c r="E370" s="2" t="s">
        <v>25</v>
      </c>
      <c r="F370" s="2" t="s">
        <v>282</v>
      </c>
    </row>
    <row r="371" spans="1:6" x14ac:dyDescent="0.2">
      <c r="A371" s="3">
        <v>44084.150023900467</v>
      </c>
      <c r="C371" s="2" t="s">
        <v>419</v>
      </c>
      <c r="D371" s="2" t="s">
        <v>36</v>
      </c>
      <c r="E371" s="2" t="s">
        <v>25</v>
      </c>
      <c r="F371" s="2" t="s">
        <v>123</v>
      </c>
    </row>
    <row r="372" spans="1:6" x14ac:dyDescent="0.2">
      <c r="A372" s="3">
        <v>44084.150062337962</v>
      </c>
      <c r="C372" s="2" t="s">
        <v>420</v>
      </c>
      <c r="D372" s="2" t="s">
        <v>120</v>
      </c>
      <c r="E372" s="2" t="s">
        <v>33</v>
      </c>
      <c r="F372" s="2" t="s">
        <v>221</v>
      </c>
    </row>
    <row r="373" spans="1:6" x14ac:dyDescent="0.2">
      <c r="A373" s="3">
        <v>44084.150057777777</v>
      </c>
      <c r="C373" s="2" t="s">
        <v>421</v>
      </c>
      <c r="D373" s="2" t="s">
        <v>201</v>
      </c>
      <c r="E373" s="2" t="s">
        <v>45</v>
      </c>
      <c r="F373" s="2" t="s">
        <v>340</v>
      </c>
    </row>
    <row r="374" spans="1:6" x14ac:dyDescent="0.2">
      <c r="A374" s="3">
        <v>44084.150404467597</v>
      </c>
      <c r="C374" s="2" t="s">
        <v>422</v>
      </c>
      <c r="D374" s="2" t="s">
        <v>142</v>
      </c>
      <c r="E374" s="2" t="s">
        <v>25</v>
      </c>
      <c r="F374" s="2" t="s">
        <v>104</v>
      </c>
    </row>
    <row r="375" spans="1:6" x14ac:dyDescent="0.2">
      <c r="A375" s="3">
        <v>44084.150097835649</v>
      </c>
      <c r="C375" s="2" t="s">
        <v>423</v>
      </c>
      <c r="D375" s="2" t="s">
        <v>201</v>
      </c>
      <c r="E375" s="2" t="s">
        <v>45</v>
      </c>
      <c r="F375" s="2" t="s">
        <v>340</v>
      </c>
    </row>
    <row r="376" spans="1:6" x14ac:dyDescent="0.2">
      <c r="A376" s="3">
        <v>44084.15011430555</v>
      </c>
      <c r="C376" s="2" t="s">
        <v>424</v>
      </c>
      <c r="D376" s="2" t="s">
        <v>36</v>
      </c>
      <c r="E376" s="2" t="s">
        <v>45</v>
      </c>
      <c r="F376" s="2" t="s">
        <v>104</v>
      </c>
    </row>
    <row r="377" spans="1:6" x14ac:dyDescent="0.2">
      <c r="A377" s="3">
        <v>44084.150122071762</v>
      </c>
      <c r="C377" s="2" t="s">
        <v>425</v>
      </c>
      <c r="D377" s="2" t="s">
        <v>181</v>
      </c>
      <c r="E377" s="2" t="s">
        <v>25</v>
      </c>
      <c r="F377" s="2" t="s">
        <v>88</v>
      </c>
    </row>
    <row r="378" spans="1:6" x14ac:dyDescent="0.2">
      <c r="A378" s="3">
        <v>44084.150125127315</v>
      </c>
      <c r="C378" s="2" t="s">
        <v>426</v>
      </c>
      <c r="D378" s="2" t="s">
        <v>36</v>
      </c>
      <c r="E378" s="2" t="s">
        <v>25</v>
      </c>
      <c r="F378" s="2" t="s">
        <v>123</v>
      </c>
    </row>
    <row r="379" spans="1:6" x14ac:dyDescent="0.2">
      <c r="A379" s="3">
        <v>44084.15012575232</v>
      </c>
      <c r="C379" s="2" t="s">
        <v>427</v>
      </c>
      <c r="D379" s="2" t="s">
        <v>142</v>
      </c>
      <c r="E379" s="2" t="s">
        <v>25</v>
      </c>
      <c r="F379" s="2" t="s">
        <v>85</v>
      </c>
    </row>
    <row r="380" spans="1:6" x14ac:dyDescent="0.2">
      <c r="A380" s="3">
        <v>44084.150933483797</v>
      </c>
      <c r="C380" s="2" t="s">
        <v>428</v>
      </c>
      <c r="D380" s="2" t="s">
        <v>142</v>
      </c>
      <c r="E380" s="2" t="s">
        <v>25</v>
      </c>
      <c r="F380" s="2" t="s">
        <v>85</v>
      </c>
    </row>
    <row r="381" spans="1:6" x14ac:dyDescent="0.2">
      <c r="A381" s="3">
        <v>44084.150129479167</v>
      </c>
      <c r="C381" s="2" t="s">
        <v>429</v>
      </c>
      <c r="D381" s="2" t="s">
        <v>201</v>
      </c>
      <c r="E381" s="2" t="s">
        <v>45</v>
      </c>
      <c r="F381" s="2" t="s">
        <v>85</v>
      </c>
    </row>
    <row r="382" spans="1:6" x14ac:dyDescent="0.2">
      <c r="A382" s="3">
        <v>44084.150136736112</v>
      </c>
      <c r="C382" s="2" t="s">
        <v>430</v>
      </c>
      <c r="D382" s="2" t="s">
        <v>36</v>
      </c>
      <c r="E382" s="2" t="s">
        <v>45</v>
      </c>
      <c r="F382" s="2" t="s">
        <v>101</v>
      </c>
    </row>
    <row r="383" spans="1:6" x14ac:dyDescent="0.2">
      <c r="A383" s="3">
        <v>44084.150159814817</v>
      </c>
      <c r="C383" s="2" t="s">
        <v>431</v>
      </c>
      <c r="D383" s="2" t="s">
        <v>201</v>
      </c>
      <c r="E383" s="2" t="s">
        <v>45</v>
      </c>
      <c r="F383" s="2" t="s">
        <v>340</v>
      </c>
    </row>
    <row r="384" spans="1:6" x14ac:dyDescent="0.2">
      <c r="A384" s="3">
        <v>44084.150175497685</v>
      </c>
      <c r="C384" s="2" t="s">
        <v>432</v>
      </c>
      <c r="D384" s="2" t="s">
        <v>36</v>
      </c>
      <c r="E384" s="2" t="s">
        <v>79</v>
      </c>
      <c r="F384" s="2" t="s">
        <v>43</v>
      </c>
    </row>
    <row r="385" spans="1:6" x14ac:dyDescent="0.2">
      <c r="A385" s="3">
        <v>44084.150218703704</v>
      </c>
      <c r="C385" s="2" t="s">
        <v>433</v>
      </c>
      <c r="D385" s="2" t="s">
        <v>181</v>
      </c>
      <c r="E385" s="2" t="s">
        <v>25</v>
      </c>
      <c r="F385" s="2" t="s">
        <v>202</v>
      </c>
    </row>
    <row r="386" spans="1:6" x14ac:dyDescent="0.2">
      <c r="A386" s="3">
        <v>44084.151408587961</v>
      </c>
      <c r="C386" s="2" t="s">
        <v>434</v>
      </c>
      <c r="D386" s="2" t="s">
        <v>201</v>
      </c>
      <c r="E386" s="2" t="s">
        <v>37</v>
      </c>
      <c r="F386" s="2" t="s">
        <v>34</v>
      </c>
    </row>
    <row r="387" spans="1:6" x14ac:dyDescent="0.2">
      <c r="A387" s="3">
        <v>44084.150236307869</v>
      </c>
      <c r="C387" s="2" t="s">
        <v>435</v>
      </c>
      <c r="D387" s="2" t="s">
        <v>142</v>
      </c>
      <c r="E387" s="2" t="s">
        <v>37</v>
      </c>
      <c r="F387" s="2" t="s">
        <v>31</v>
      </c>
    </row>
    <row r="388" spans="1:6" x14ac:dyDescent="0.2">
      <c r="A388" s="3">
        <v>44084.150259641203</v>
      </c>
      <c r="C388" s="2" t="s">
        <v>436</v>
      </c>
      <c r="D388" s="2" t="s">
        <v>36</v>
      </c>
      <c r="E388" s="2" t="s">
        <v>25</v>
      </c>
      <c r="F388" s="2" t="s">
        <v>244</v>
      </c>
    </row>
    <row r="389" spans="1:6" x14ac:dyDescent="0.2">
      <c r="A389" s="3">
        <v>44084.150265682867</v>
      </c>
      <c r="C389" s="2" t="s">
        <v>437</v>
      </c>
      <c r="D389" s="2" t="s">
        <v>36</v>
      </c>
      <c r="E389" s="2" t="s">
        <v>45</v>
      </c>
      <c r="F389" s="2" t="s">
        <v>104</v>
      </c>
    </row>
    <row r="390" spans="1:6" x14ac:dyDescent="0.2">
      <c r="A390" s="3">
        <v>44084.150312800921</v>
      </c>
      <c r="C390" s="2" t="s">
        <v>438</v>
      </c>
      <c r="D390" s="2" t="s">
        <v>201</v>
      </c>
      <c r="E390" s="2" t="s">
        <v>45</v>
      </c>
      <c r="F390" s="2" t="s">
        <v>85</v>
      </c>
    </row>
    <row r="391" spans="1:6" x14ac:dyDescent="0.2">
      <c r="A391" s="3">
        <v>44084.150319537039</v>
      </c>
      <c r="C391" s="2" t="s">
        <v>439</v>
      </c>
      <c r="D391" s="2" t="s">
        <v>142</v>
      </c>
      <c r="E391" s="2" t="s">
        <v>25</v>
      </c>
      <c r="F391" s="2" t="s">
        <v>104</v>
      </c>
    </row>
    <row r="392" spans="1:6" x14ac:dyDescent="0.2">
      <c r="A392" s="3">
        <v>44084.150324733797</v>
      </c>
      <c r="C392" s="2" t="s">
        <v>440</v>
      </c>
      <c r="D392" s="2" t="s">
        <v>36</v>
      </c>
      <c r="E392" s="2" t="s">
        <v>25</v>
      </c>
      <c r="F392" s="2" t="s">
        <v>123</v>
      </c>
    </row>
    <row r="393" spans="1:6" x14ac:dyDescent="0.2">
      <c r="A393" s="3">
        <v>44084.150325844908</v>
      </c>
      <c r="C393" s="2" t="s">
        <v>441</v>
      </c>
      <c r="D393" s="2" t="s">
        <v>142</v>
      </c>
      <c r="E393" s="2" t="s">
        <v>45</v>
      </c>
      <c r="F393" s="2" t="s">
        <v>47</v>
      </c>
    </row>
    <row r="394" spans="1:6" x14ac:dyDescent="0.2">
      <c r="A394" s="3">
        <v>44084.150328252319</v>
      </c>
      <c r="C394" s="2" t="s">
        <v>442</v>
      </c>
      <c r="D394" s="2" t="s">
        <v>181</v>
      </c>
      <c r="E394" s="2" t="s">
        <v>8</v>
      </c>
      <c r="F394" s="2" t="s">
        <v>43</v>
      </c>
    </row>
    <row r="395" spans="1:6" x14ac:dyDescent="0.2">
      <c r="A395" s="3">
        <v>44084.150343182875</v>
      </c>
      <c r="C395" s="2" t="s">
        <v>443</v>
      </c>
      <c r="D395" s="2" t="s">
        <v>36</v>
      </c>
      <c r="E395" s="2" t="s">
        <v>156</v>
      </c>
      <c r="F395" s="2" t="s">
        <v>165</v>
      </c>
    </row>
    <row r="396" spans="1:6" x14ac:dyDescent="0.2">
      <c r="A396" s="3">
        <v>44084.150348275463</v>
      </c>
      <c r="C396" s="2" t="s">
        <v>444</v>
      </c>
      <c r="D396" s="2" t="s">
        <v>181</v>
      </c>
      <c r="E396" s="2" t="s">
        <v>30</v>
      </c>
      <c r="F396" s="2" t="s">
        <v>88</v>
      </c>
    </row>
    <row r="397" spans="1:6" x14ac:dyDescent="0.2">
      <c r="A397" s="3">
        <v>44084.150372187505</v>
      </c>
      <c r="C397" s="2" t="s">
        <v>445</v>
      </c>
      <c r="D397" s="2" t="s">
        <v>142</v>
      </c>
      <c r="E397" s="2" t="s">
        <v>25</v>
      </c>
      <c r="F397" s="2" t="s">
        <v>85</v>
      </c>
    </row>
    <row r="398" spans="1:6" x14ac:dyDescent="0.2">
      <c r="A398" s="3">
        <v>44084.150388287038</v>
      </c>
      <c r="C398" s="2" t="s">
        <v>446</v>
      </c>
      <c r="D398" s="2" t="s">
        <v>120</v>
      </c>
      <c r="E398" s="2" t="s">
        <v>25</v>
      </c>
      <c r="F398" s="2" t="s">
        <v>47</v>
      </c>
    </row>
    <row r="399" spans="1:6" x14ac:dyDescent="0.2">
      <c r="A399" s="3">
        <v>44084.150390300929</v>
      </c>
      <c r="C399" s="2" t="s">
        <v>447</v>
      </c>
      <c r="D399" s="2" t="s">
        <v>142</v>
      </c>
      <c r="E399" s="2" t="s">
        <v>25</v>
      </c>
      <c r="F399" s="2" t="s">
        <v>85</v>
      </c>
    </row>
    <row r="400" spans="1:6" x14ac:dyDescent="0.2">
      <c r="A400" s="3">
        <v>44084.150853356477</v>
      </c>
      <c r="C400" s="2" t="s">
        <v>448</v>
      </c>
      <c r="D400" s="2" t="s">
        <v>36</v>
      </c>
      <c r="E400" s="2" t="s">
        <v>33</v>
      </c>
      <c r="F400" s="2" t="s">
        <v>47</v>
      </c>
    </row>
    <row r="401" spans="1:6" x14ac:dyDescent="0.2">
      <c r="A401" s="3">
        <v>44084.150409918977</v>
      </c>
      <c r="C401" s="2" t="s">
        <v>449</v>
      </c>
      <c r="D401" s="2" t="s">
        <v>142</v>
      </c>
      <c r="E401" s="2" t="s">
        <v>37</v>
      </c>
      <c r="F401" s="2" t="s">
        <v>31</v>
      </c>
    </row>
    <row r="402" spans="1:6" x14ac:dyDescent="0.2">
      <c r="A402" s="3">
        <v>44084.150414039352</v>
      </c>
      <c r="C402" s="2" t="s">
        <v>450</v>
      </c>
      <c r="D402" s="2" t="s">
        <v>181</v>
      </c>
      <c r="E402" s="2" t="s">
        <v>30</v>
      </c>
      <c r="F402" s="2" t="s">
        <v>14</v>
      </c>
    </row>
    <row r="403" spans="1:6" x14ac:dyDescent="0.2">
      <c r="A403" s="3">
        <v>44084.150431192131</v>
      </c>
      <c r="C403" s="2" t="s">
        <v>451</v>
      </c>
      <c r="D403" s="2" t="s">
        <v>142</v>
      </c>
      <c r="E403" s="2" t="s">
        <v>45</v>
      </c>
      <c r="F403" s="2" t="s">
        <v>47</v>
      </c>
    </row>
    <row r="404" spans="1:6" x14ac:dyDescent="0.2">
      <c r="A404" s="3">
        <v>44084.150478437499</v>
      </c>
      <c r="C404" s="2" t="s">
        <v>452</v>
      </c>
      <c r="D404" s="2" t="s">
        <v>142</v>
      </c>
      <c r="E404" s="2" t="s">
        <v>37</v>
      </c>
      <c r="F404" s="2" t="s">
        <v>31</v>
      </c>
    </row>
    <row r="405" spans="1:6" x14ac:dyDescent="0.2">
      <c r="A405" s="3">
        <v>44084.150483171295</v>
      </c>
      <c r="C405" s="2" t="s">
        <v>453</v>
      </c>
      <c r="D405" s="2" t="s">
        <v>181</v>
      </c>
      <c r="E405" s="2" t="s">
        <v>25</v>
      </c>
      <c r="F405" s="2" t="s">
        <v>88</v>
      </c>
    </row>
    <row r="406" spans="1:6" x14ac:dyDescent="0.2">
      <c r="A406" s="3">
        <v>44084.15048611111</v>
      </c>
      <c r="C406" s="2" t="s">
        <v>454</v>
      </c>
      <c r="D406" s="2" t="s">
        <v>36</v>
      </c>
      <c r="E406" s="2" t="s">
        <v>265</v>
      </c>
      <c r="F406" s="2" t="s">
        <v>64</v>
      </c>
    </row>
    <row r="407" spans="1:6" x14ac:dyDescent="0.2">
      <c r="A407" s="3">
        <v>44084.150489305553</v>
      </c>
      <c r="C407" s="2" t="s">
        <v>455</v>
      </c>
      <c r="D407" s="2" t="s">
        <v>142</v>
      </c>
      <c r="E407" s="2" t="s">
        <v>33</v>
      </c>
      <c r="F407" s="2" t="s">
        <v>165</v>
      </c>
    </row>
    <row r="408" spans="1:6" x14ac:dyDescent="0.2">
      <c r="A408" s="3">
        <v>44084.150498530093</v>
      </c>
      <c r="C408" s="2" t="s">
        <v>456</v>
      </c>
      <c r="D408" s="2" t="s">
        <v>201</v>
      </c>
      <c r="E408" s="2" t="s">
        <v>83</v>
      </c>
      <c r="F408" s="2" t="s">
        <v>254</v>
      </c>
    </row>
    <row r="409" spans="1:6" x14ac:dyDescent="0.2">
      <c r="A409" s="3">
        <v>44084.150508136576</v>
      </c>
      <c r="C409" s="2" t="s">
        <v>457</v>
      </c>
      <c r="D409" s="2" t="s">
        <v>142</v>
      </c>
      <c r="E409" s="2" t="s">
        <v>45</v>
      </c>
      <c r="F409" s="6" t="s">
        <v>47</v>
      </c>
    </row>
    <row r="410" spans="1:6" x14ac:dyDescent="0.2">
      <c r="A410" s="3">
        <v>44084.150522847223</v>
      </c>
      <c r="C410" s="2" t="s">
        <v>458</v>
      </c>
      <c r="D410" s="2" t="s">
        <v>181</v>
      </c>
      <c r="E410" s="2" t="s">
        <v>25</v>
      </c>
      <c r="F410" s="2" t="s">
        <v>282</v>
      </c>
    </row>
    <row r="411" spans="1:6" x14ac:dyDescent="0.2">
      <c r="A411" s="3">
        <v>44084.150535532404</v>
      </c>
      <c r="C411" s="2" t="s">
        <v>459</v>
      </c>
      <c r="D411" s="2" t="s">
        <v>36</v>
      </c>
      <c r="E411" s="2" t="s">
        <v>156</v>
      </c>
      <c r="F411" s="2" t="s">
        <v>165</v>
      </c>
    </row>
    <row r="412" spans="1:6" x14ac:dyDescent="0.2">
      <c r="A412" s="3">
        <v>44084.150545162032</v>
      </c>
      <c r="C412" s="2" t="s">
        <v>460</v>
      </c>
      <c r="D412" s="2" t="s">
        <v>142</v>
      </c>
      <c r="E412" s="2" t="s">
        <v>33</v>
      </c>
      <c r="F412" s="6" t="s">
        <v>165</v>
      </c>
    </row>
    <row r="413" spans="1:6" x14ac:dyDescent="0.2">
      <c r="A413" s="3">
        <v>44084.150548831021</v>
      </c>
      <c r="C413" s="2" t="s">
        <v>461</v>
      </c>
      <c r="D413" s="2" t="s">
        <v>36</v>
      </c>
      <c r="E413" s="2" t="s">
        <v>156</v>
      </c>
      <c r="F413" s="2" t="s">
        <v>165</v>
      </c>
    </row>
    <row r="414" spans="1:6" x14ac:dyDescent="0.2">
      <c r="A414" s="3">
        <v>44084.150550324077</v>
      </c>
      <c r="C414" s="2" t="s">
        <v>462</v>
      </c>
      <c r="D414" s="2" t="s">
        <v>181</v>
      </c>
      <c r="E414" s="2" t="s">
        <v>8</v>
      </c>
    </row>
    <row r="415" spans="1:6" x14ac:dyDescent="0.2">
      <c r="A415" s="3">
        <v>44084.150566076394</v>
      </c>
      <c r="C415" s="2" t="s">
        <v>405</v>
      </c>
      <c r="D415" s="2" t="s">
        <v>181</v>
      </c>
      <c r="E415" s="2" t="s">
        <v>25</v>
      </c>
      <c r="F415" s="2" t="s">
        <v>202</v>
      </c>
    </row>
    <row r="416" spans="1:6" x14ac:dyDescent="0.2">
      <c r="A416" s="3">
        <v>44084.15057539352</v>
      </c>
      <c r="C416" s="2" t="s">
        <v>463</v>
      </c>
      <c r="D416" s="2" t="s">
        <v>181</v>
      </c>
      <c r="E416" s="2" t="s">
        <v>25</v>
      </c>
      <c r="F416" s="2" t="s">
        <v>52</v>
      </c>
    </row>
    <row r="417" spans="1:6" x14ac:dyDescent="0.2">
      <c r="A417" s="3">
        <v>44084.150578402783</v>
      </c>
      <c r="C417" s="2" t="s">
        <v>464</v>
      </c>
      <c r="D417" s="2" t="s">
        <v>36</v>
      </c>
      <c r="E417" s="2" t="s">
        <v>25</v>
      </c>
    </row>
    <row r="418" spans="1:6" x14ac:dyDescent="0.2">
      <c r="A418" s="3">
        <v>44084.150596921296</v>
      </c>
      <c r="C418" s="2" t="s">
        <v>465</v>
      </c>
      <c r="D418" s="2" t="s">
        <v>181</v>
      </c>
      <c r="E418" s="2" t="s">
        <v>25</v>
      </c>
      <c r="F418" s="2" t="s">
        <v>282</v>
      </c>
    </row>
    <row r="419" spans="1:6" x14ac:dyDescent="0.2">
      <c r="A419" s="3">
        <v>44084.150598993059</v>
      </c>
      <c r="C419" s="2" t="s">
        <v>466</v>
      </c>
      <c r="D419" s="2" t="s">
        <v>142</v>
      </c>
      <c r="E419" s="2" t="s">
        <v>45</v>
      </c>
      <c r="F419" s="2" t="s">
        <v>47</v>
      </c>
    </row>
    <row r="420" spans="1:6" x14ac:dyDescent="0.2">
      <c r="A420" s="3">
        <v>44084.150611921301</v>
      </c>
      <c r="C420" s="2" t="s">
        <v>467</v>
      </c>
      <c r="D420" s="2" t="s">
        <v>201</v>
      </c>
      <c r="E420" s="2" t="s">
        <v>37</v>
      </c>
      <c r="F420" s="2" t="s">
        <v>85</v>
      </c>
    </row>
    <row r="421" spans="1:6" x14ac:dyDescent="0.2">
      <c r="A421" s="3">
        <v>44084.150660023151</v>
      </c>
      <c r="C421" s="2" t="s">
        <v>468</v>
      </c>
      <c r="D421" s="2" t="s">
        <v>142</v>
      </c>
      <c r="E421" s="2" t="s">
        <v>25</v>
      </c>
      <c r="F421" s="2" t="s">
        <v>43</v>
      </c>
    </row>
    <row r="422" spans="1:6" x14ac:dyDescent="0.2">
      <c r="A422" s="3">
        <v>44084.150681250001</v>
      </c>
      <c r="C422" s="2" t="s">
        <v>469</v>
      </c>
      <c r="D422" s="2" t="s">
        <v>201</v>
      </c>
      <c r="E422" s="2" t="s">
        <v>45</v>
      </c>
      <c r="F422" s="2" t="s">
        <v>85</v>
      </c>
    </row>
    <row r="423" spans="1:6" x14ac:dyDescent="0.2">
      <c r="A423" s="3">
        <v>44084.150726145832</v>
      </c>
      <c r="C423" s="2" t="s">
        <v>470</v>
      </c>
      <c r="D423" s="2" t="s">
        <v>120</v>
      </c>
      <c r="E423" s="2" t="s">
        <v>33</v>
      </c>
      <c r="F423" s="2" t="s">
        <v>221</v>
      </c>
    </row>
    <row r="424" spans="1:6" x14ac:dyDescent="0.2">
      <c r="A424" s="3">
        <v>44084.150727094908</v>
      </c>
      <c r="C424" s="2" t="s">
        <v>471</v>
      </c>
      <c r="D424" s="2" t="s">
        <v>181</v>
      </c>
      <c r="E424" s="2" t="s">
        <v>25</v>
      </c>
      <c r="F424" s="2" t="s">
        <v>52</v>
      </c>
    </row>
    <row r="425" spans="1:6" x14ac:dyDescent="0.2">
      <c r="A425" s="3">
        <v>44084.150751446759</v>
      </c>
      <c r="C425" s="2" t="s">
        <v>472</v>
      </c>
      <c r="D425" s="2" t="s">
        <v>36</v>
      </c>
      <c r="E425" s="2" t="s">
        <v>25</v>
      </c>
      <c r="F425" s="2" t="s">
        <v>123</v>
      </c>
    </row>
    <row r="426" spans="1:6" x14ac:dyDescent="0.2">
      <c r="A426" s="3">
        <v>44084.159813738428</v>
      </c>
      <c r="C426" s="2" t="s">
        <v>473</v>
      </c>
      <c r="D426" s="2" t="s">
        <v>142</v>
      </c>
      <c r="E426" s="2" t="s">
        <v>156</v>
      </c>
      <c r="F426" s="2" t="s">
        <v>221</v>
      </c>
    </row>
    <row r="427" spans="1:6" x14ac:dyDescent="0.2">
      <c r="A427" s="3">
        <v>44084.15077857639</v>
      </c>
      <c r="C427" s="2" t="s">
        <v>474</v>
      </c>
      <c r="D427" s="2" t="s">
        <v>201</v>
      </c>
      <c r="E427" s="2" t="s">
        <v>37</v>
      </c>
      <c r="F427" s="2" t="s">
        <v>202</v>
      </c>
    </row>
    <row r="428" spans="1:6" x14ac:dyDescent="0.2">
      <c r="A428" s="3">
        <v>44084.150780555559</v>
      </c>
      <c r="C428" s="2" t="s">
        <v>475</v>
      </c>
      <c r="D428" s="2" t="s">
        <v>142</v>
      </c>
      <c r="E428" s="2" t="s">
        <v>25</v>
      </c>
      <c r="F428" s="6" t="s">
        <v>317</v>
      </c>
    </row>
    <row r="429" spans="1:6" x14ac:dyDescent="0.2">
      <c r="A429" s="3">
        <v>44084.150783460645</v>
      </c>
      <c r="C429" s="2" t="s">
        <v>476</v>
      </c>
      <c r="D429" s="2" t="s">
        <v>142</v>
      </c>
      <c r="E429" s="2" t="s">
        <v>25</v>
      </c>
      <c r="F429" s="6" t="s">
        <v>317</v>
      </c>
    </row>
    <row r="430" spans="1:6" x14ac:dyDescent="0.2">
      <c r="A430" s="3">
        <v>44084.150804074074</v>
      </c>
      <c r="C430" s="2" t="s">
        <v>477</v>
      </c>
      <c r="D430" s="2" t="s">
        <v>142</v>
      </c>
      <c r="E430" s="2" t="s">
        <v>25</v>
      </c>
      <c r="F430" s="2" t="s">
        <v>317</v>
      </c>
    </row>
    <row r="431" spans="1:6" x14ac:dyDescent="0.2">
      <c r="A431" s="3">
        <v>44084.150811504631</v>
      </c>
      <c r="C431" s="2" t="s">
        <v>478</v>
      </c>
      <c r="D431" s="2" t="s">
        <v>201</v>
      </c>
      <c r="E431" s="2" t="s">
        <v>45</v>
      </c>
      <c r="F431" s="2" t="s">
        <v>85</v>
      </c>
    </row>
    <row r="432" spans="1:6" x14ac:dyDescent="0.2">
      <c r="A432" s="3">
        <v>44084.150812569445</v>
      </c>
      <c r="C432" s="2" t="s">
        <v>479</v>
      </c>
      <c r="D432" s="2" t="s">
        <v>142</v>
      </c>
      <c r="E432" s="2" t="s">
        <v>25</v>
      </c>
      <c r="F432" s="6" t="s">
        <v>317</v>
      </c>
    </row>
    <row r="433" spans="1:6" x14ac:dyDescent="0.2">
      <c r="A433" s="3">
        <v>44084.150819328701</v>
      </c>
      <c r="C433" s="2" t="s">
        <v>480</v>
      </c>
      <c r="D433" s="2" t="s">
        <v>142</v>
      </c>
      <c r="E433" s="2" t="s">
        <v>156</v>
      </c>
      <c r="F433" s="2" t="s">
        <v>481</v>
      </c>
    </row>
    <row r="434" spans="1:6" x14ac:dyDescent="0.2">
      <c r="A434" s="3">
        <v>44084.150826134261</v>
      </c>
      <c r="C434" s="2" t="s">
        <v>482</v>
      </c>
      <c r="D434" s="2" t="s">
        <v>181</v>
      </c>
      <c r="E434" s="2" t="s">
        <v>8</v>
      </c>
    </row>
    <row r="435" spans="1:6" x14ac:dyDescent="0.2">
      <c r="A435" s="3">
        <v>44084.151001516206</v>
      </c>
      <c r="C435" s="2" t="s">
        <v>483</v>
      </c>
      <c r="D435" s="2" t="s">
        <v>36</v>
      </c>
      <c r="E435" s="2" t="s">
        <v>25</v>
      </c>
      <c r="F435" s="2" t="s">
        <v>244</v>
      </c>
    </row>
    <row r="436" spans="1:6" x14ac:dyDescent="0.2">
      <c r="A436" s="3">
        <v>44084.15084584491</v>
      </c>
      <c r="C436" s="2" t="s">
        <v>484</v>
      </c>
      <c r="D436" s="2" t="s">
        <v>181</v>
      </c>
      <c r="E436" s="2" t="s">
        <v>30</v>
      </c>
    </row>
    <row r="437" spans="1:6" x14ac:dyDescent="0.2">
      <c r="A437" s="3">
        <v>44084.150857384258</v>
      </c>
      <c r="C437" s="2" t="s">
        <v>485</v>
      </c>
      <c r="D437" s="2" t="s">
        <v>201</v>
      </c>
      <c r="E437" s="2" t="s">
        <v>45</v>
      </c>
      <c r="F437" s="2" t="s">
        <v>85</v>
      </c>
    </row>
    <row r="438" spans="1:6" x14ac:dyDescent="0.2">
      <c r="A438" s="3">
        <v>44084.150868425924</v>
      </c>
      <c r="C438" s="2" t="s">
        <v>486</v>
      </c>
      <c r="D438" s="2" t="s">
        <v>181</v>
      </c>
      <c r="E438" s="2" t="s">
        <v>8</v>
      </c>
    </row>
    <row r="439" spans="1:6" x14ac:dyDescent="0.2">
      <c r="A439" s="3">
        <v>44084.150870462967</v>
      </c>
      <c r="C439" s="2" t="s">
        <v>487</v>
      </c>
      <c r="D439" s="2" t="s">
        <v>181</v>
      </c>
      <c r="E439" s="2" t="s">
        <v>25</v>
      </c>
      <c r="F439" s="2" t="s">
        <v>52</v>
      </c>
    </row>
    <row r="440" spans="1:6" x14ac:dyDescent="0.2">
      <c r="A440" s="3">
        <v>44084.15087135417</v>
      </c>
      <c r="C440" s="2" t="s">
        <v>488</v>
      </c>
      <c r="D440" s="2" t="s">
        <v>142</v>
      </c>
      <c r="E440" s="2" t="s">
        <v>37</v>
      </c>
      <c r="F440" s="2" t="s">
        <v>11</v>
      </c>
    </row>
    <row r="441" spans="1:6" x14ac:dyDescent="0.2">
      <c r="A441" s="3">
        <v>44084.150891435187</v>
      </c>
      <c r="C441" s="2" t="s">
        <v>405</v>
      </c>
      <c r="D441" s="2" t="s">
        <v>181</v>
      </c>
      <c r="E441" s="2" t="s">
        <v>25</v>
      </c>
      <c r="F441" s="2" t="s">
        <v>202</v>
      </c>
    </row>
    <row r="442" spans="1:6" x14ac:dyDescent="0.2">
      <c r="A442" s="3">
        <v>44084.150897905092</v>
      </c>
      <c r="C442" s="2" t="s">
        <v>489</v>
      </c>
      <c r="D442" s="2" t="s">
        <v>120</v>
      </c>
      <c r="E442" s="2" t="s">
        <v>33</v>
      </c>
      <c r="F442" s="6" t="s">
        <v>221</v>
      </c>
    </row>
    <row r="443" spans="1:6" x14ac:dyDescent="0.2">
      <c r="A443" s="3">
        <v>44084.150900000001</v>
      </c>
      <c r="C443" s="2" t="s">
        <v>490</v>
      </c>
      <c r="D443" s="2" t="s">
        <v>181</v>
      </c>
      <c r="E443" s="2" t="s">
        <v>25</v>
      </c>
      <c r="F443" s="2" t="s">
        <v>52</v>
      </c>
    </row>
    <row r="444" spans="1:6" x14ac:dyDescent="0.2">
      <c r="A444" s="3">
        <v>44084.150900428242</v>
      </c>
      <c r="C444" s="2" t="s">
        <v>491</v>
      </c>
      <c r="D444" s="2" t="s">
        <v>36</v>
      </c>
      <c r="E444" s="2" t="s">
        <v>265</v>
      </c>
      <c r="F444" s="2" t="s">
        <v>19</v>
      </c>
    </row>
    <row r="445" spans="1:6" x14ac:dyDescent="0.2">
      <c r="A445" s="3">
        <v>44084.150911886572</v>
      </c>
      <c r="C445" s="2" t="s">
        <v>492</v>
      </c>
      <c r="D445" s="2" t="s">
        <v>201</v>
      </c>
      <c r="E445" s="2" t="s">
        <v>45</v>
      </c>
      <c r="F445" s="2" t="s">
        <v>85</v>
      </c>
    </row>
    <row r="446" spans="1:6" x14ac:dyDescent="0.2">
      <c r="A446" s="3">
        <v>44084.151005370368</v>
      </c>
      <c r="C446" s="2" t="s">
        <v>493</v>
      </c>
      <c r="D446" s="2" t="s">
        <v>181</v>
      </c>
      <c r="E446" s="2" t="s">
        <v>8</v>
      </c>
    </row>
    <row r="447" spans="1:6" x14ac:dyDescent="0.2">
      <c r="A447" s="3">
        <v>44084.151017395838</v>
      </c>
      <c r="C447" s="2" t="s">
        <v>494</v>
      </c>
      <c r="D447" s="2" t="s">
        <v>201</v>
      </c>
      <c r="E447" s="2" t="s">
        <v>45</v>
      </c>
      <c r="F447" s="2" t="s">
        <v>85</v>
      </c>
    </row>
    <row r="448" spans="1:6" x14ac:dyDescent="0.2">
      <c r="A448" s="3">
        <v>44084.151024108796</v>
      </c>
      <c r="C448" s="2" t="s">
        <v>495</v>
      </c>
      <c r="D448" s="2" t="s">
        <v>181</v>
      </c>
      <c r="E448" s="2" t="s">
        <v>25</v>
      </c>
      <c r="F448" s="2" t="s">
        <v>282</v>
      </c>
    </row>
    <row r="449" spans="1:6" x14ac:dyDescent="0.2">
      <c r="A449" s="3">
        <v>44084.151052060188</v>
      </c>
      <c r="C449" s="2" t="s">
        <v>496</v>
      </c>
      <c r="D449" s="2" t="s">
        <v>36</v>
      </c>
      <c r="E449" s="2" t="s">
        <v>156</v>
      </c>
      <c r="F449" s="2" t="s">
        <v>165</v>
      </c>
    </row>
    <row r="450" spans="1:6" x14ac:dyDescent="0.2">
      <c r="A450" s="3">
        <v>44084.151060983801</v>
      </c>
      <c r="C450" s="2" t="s">
        <v>497</v>
      </c>
      <c r="D450" s="2" t="s">
        <v>142</v>
      </c>
      <c r="E450" s="2" t="s">
        <v>45</v>
      </c>
      <c r="F450" s="6" t="s">
        <v>47</v>
      </c>
    </row>
    <row r="451" spans="1:6" x14ac:dyDescent="0.2">
      <c r="A451" s="3">
        <v>44084.151064317135</v>
      </c>
      <c r="C451" s="2" t="s">
        <v>498</v>
      </c>
      <c r="D451" s="2" t="s">
        <v>201</v>
      </c>
      <c r="E451" s="2" t="s">
        <v>45</v>
      </c>
      <c r="F451" s="6" t="s">
        <v>340</v>
      </c>
    </row>
    <row r="452" spans="1:6" x14ac:dyDescent="0.2">
      <c r="A452" s="3">
        <v>44084.151088865736</v>
      </c>
      <c r="C452" s="2" t="s">
        <v>499</v>
      </c>
      <c r="D452" s="2" t="s">
        <v>201</v>
      </c>
      <c r="E452" s="2" t="s">
        <v>45</v>
      </c>
      <c r="F452" s="2" t="s">
        <v>85</v>
      </c>
    </row>
    <row r="453" spans="1:6" x14ac:dyDescent="0.2">
      <c r="A453" s="3">
        <v>44084.151098020833</v>
      </c>
      <c r="C453" s="2" t="s">
        <v>500</v>
      </c>
      <c r="D453" s="2" t="s">
        <v>181</v>
      </c>
      <c r="E453" s="2" t="s">
        <v>25</v>
      </c>
      <c r="F453" s="2" t="s">
        <v>282</v>
      </c>
    </row>
    <row r="454" spans="1:6" x14ac:dyDescent="0.2">
      <c r="A454" s="3">
        <v>44084.151126608791</v>
      </c>
      <c r="C454" s="2" t="s">
        <v>501</v>
      </c>
      <c r="D454" s="2" t="s">
        <v>181</v>
      </c>
      <c r="E454" s="2" t="s">
        <v>30</v>
      </c>
    </row>
    <row r="455" spans="1:6" x14ac:dyDescent="0.2">
      <c r="A455" s="3">
        <v>44084.15113795139</v>
      </c>
      <c r="C455" s="2" t="s">
        <v>502</v>
      </c>
      <c r="D455" s="2" t="s">
        <v>36</v>
      </c>
      <c r="E455" s="2" t="s">
        <v>265</v>
      </c>
    </row>
    <row r="456" spans="1:6" x14ac:dyDescent="0.2">
      <c r="A456" s="3">
        <v>44084.151142361108</v>
      </c>
      <c r="C456" s="2" t="s">
        <v>503</v>
      </c>
      <c r="D456" s="2" t="s">
        <v>201</v>
      </c>
      <c r="E456" s="2" t="s">
        <v>37</v>
      </c>
      <c r="F456" s="2" t="s">
        <v>85</v>
      </c>
    </row>
    <row r="457" spans="1:6" x14ac:dyDescent="0.2">
      <c r="A457" s="3">
        <v>44084.151152511578</v>
      </c>
      <c r="C457" s="2" t="s">
        <v>504</v>
      </c>
      <c r="D457" s="2" t="s">
        <v>142</v>
      </c>
      <c r="E457" s="2" t="s">
        <v>37</v>
      </c>
      <c r="F457" s="2" t="s">
        <v>38</v>
      </c>
    </row>
    <row r="458" spans="1:6" x14ac:dyDescent="0.2">
      <c r="A458" s="3">
        <v>44084.151189131946</v>
      </c>
      <c r="C458" s="2" t="s">
        <v>505</v>
      </c>
      <c r="D458" s="2" t="s">
        <v>142</v>
      </c>
      <c r="E458" s="2" t="s">
        <v>25</v>
      </c>
      <c r="F458" s="2" t="s">
        <v>85</v>
      </c>
    </row>
    <row r="459" spans="1:6" x14ac:dyDescent="0.2">
      <c r="A459" s="3">
        <v>44084.151192083329</v>
      </c>
      <c r="C459" s="2" t="s">
        <v>506</v>
      </c>
      <c r="D459" s="2" t="s">
        <v>142</v>
      </c>
      <c r="E459" s="2" t="s">
        <v>37</v>
      </c>
      <c r="F459" s="2" t="s">
        <v>77</v>
      </c>
    </row>
    <row r="460" spans="1:6" x14ac:dyDescent="0.2">
      <c r="A460" s="3">
        <v>44084.151209560187</v>
      </c>
      <c r="C460" s="2" t="s">
        <v>507</v>
      </c>
      <c r="D460" s="2" t="s">
        <v>201</v>
      </c>
      <c r="E460" s="2" t="s">
        <v>45</v>
      </c>
      <c r="F460" s="2" t="s">
        <v>340</v>
      </c>
    </row>
    <row r="461" spans="1:6" x14ac:dyDescent="0.2">
      <c r="A461" s="3">
        <v>44084.151221990745</v>
      </c>
      <c r="C461" s="2" t="s">
        <v>508</v>
      </c>
      <c r="D461" s="2" t="s">
        <v>181</v>
      </c>
      <c r="E461" s="2" t="s">
        <v>30</v>
      </c>
      <c r="F461" s="2" t="s">
        <v>88</v>
      </c>
    </row>
    <row r="462" spans="1:6" x14ac:dyDescent="0.2">
      <c r="A462" s="3">
        <v>44084.151228923613</v>
      </c>
      <c r="C462" s="2" t="s">
        <v>509</v>
      </c>
      <c r="D462" s="2" t="s">
        <v>120</v>
      </c>
      <c r="E462" s="2" t="s">
        <v>33</v>
      </c>
      <c r="F462" s="2" t="s">
        <v>221</v>
      </c>
    </row>
    <row r="463" spans="1:6" x14ac:dyDescent="0.2">
      <c r="A463" s="3">
        <v>44084.151307037042</v>
      </c>
      <c r="C463" s="2" t="s">
        <v>510</v>
      </c>
      <c r="D463" s="2" t="s">
        <v>36</v>
      </c>
      <c r="E463" s="2" t="s">
        <v>265</v>
      </c>
      <c r="F463" s="2" t="s">
        <v>19</v>
      </c>
    </row>
    <row r="464" spans="1:6" x14ac:dyDescent="0.2">
      <c r="A464" s="3">
        <v>44084.151338356482</v>
      </c>
      <c r="C464" s="2" t="s">
        <v>217</v>
      </c>
      <c r="D464" s="2" t="s">
        <v>201</v>
      </c>
      <c r="E464" s="2" t="s">
        <v>37</v>
      </c>
      <c r="F464" s="2" t="s">
        <v>85</v>
      </c>
    </row>
    <row r="465" spans="1:6" x14ac:dyDescent="0.2">
      <c r="A465" s="3">
        <v>44084.151343368052</v>
      </c>
      <c r="C465" s="2" t="s">
        <v>511</v>
      </c>
      <c r="D465" s="2" t="s">
        <v>7</v>
      </c>
      <c r="E465" s="2" t="s">
        <v>79</v>
      </c>
      <c r="F465" s="2" t="s">
        <v>128</v>
      </c>
    </row>
    <row r="466" spans="1:6" x14ac:dyDescent="0.2">
      <c r="A466" s="3">
        <v>44084.151348020838</v>
      </c>
      <c r="C466" s="2" t="s">
        <v>512</v>
      </c>
      <c r="D466" s="2" t="s">
        <v>142</v>
      </c>
      <c r="E466" s="2" t="s">
        <v>45</v>
      </c>
      <c r="F466" s="2" t="s">
        <v>47</v>
      </c>
    </row>
    <row r="467" spans="1:6" x14ac:dyDescent="0.2">
      <c r="A467" s="3">
        <v>44084.15135255787</v>
      </c>
      <c r="C467" s="2" t="s">
        <v>513</v>
      </c>
      <c r="D467" s="2" t="s">
        <v>36</v>
      </c>
      <c r="E467" s="2" t="s">
        <v>265</v>
      </c>
      <c r="F467" s="6" t="s">
        <v>19</v>
      </c>
    </row>
    <row r="468" spans="1:6" x14ac:dyDescent="0.2">
      <c r="A468" s="3">
        <v>44084.151370624997</v>
      </c>
      <c r="C468" s="2" t="s">
        <v>514</v>
      </c>
      <c r="D468" s="2" t="s">
        <v>201</v>
      </c>
      <c r="E468" s="2" t="s">
        <v>8</v>
      </c>
      <c r="F468" s="2" t="s">
        <v>88</v>
      </c>
    </row>
    <row r="469" spans="1:6" x14ac:dyDescent="0.2">
      <c r="A469" s="3">
        <v>44084.151415682871</v>
      </c>
      <c r="C469" s="2" t="s">
        <v>515</v>
      </c>
      <c r="D469" s="2" t="s">
        <v>142</v>
      </c>
      <c r="E469" s="2" t="s">
        <v>45</v>
      </c>
      <c r="F469" s="2" t="s">
        <v>47</v>
      </c>
    </row>
    <row r="470" spans="1:6" x14ac:dyDescent="0.2">
      <c r="A470" s="3">
        <v>44084.15145365741</v>
      </c>
      <c r="C470" s="2" t="s">
        <v>516</v>
      </c>
      <c r="D470" s="2" t="s">
        <v>120</v>
      </c>
      <c r="E470" s="2" t="s">
        <v>79</v>
      </c>
    </row>
    <row r="471" spans="1:6" x14ac:dyDescent="0.2">
      <c r="A471" s="3">
        <v>44084.15147542824</v>
      </c>
      <c r="C471" s="2" t="s">
        <v>517</v>
      </c>
      <c r="D471" s="2" t="s">
        <v>36</v>
      </c>
      <c r="E471" s="2" t="s">
        <v>265</v>
      </c>
      <c r="F471" s="6" t="s">
        <v>123</v>
      </c>
    </row>
    <row r="472" spans="1:6" x14ac:dyDescent="0.2">
      <c r="A472" s="3">
        <v>44084.151505543981</v>
      </c>
      <c r="C472" s="2" t="s">
        <v>518</v>
      </c>
      <c r="D472" s="2" t="s">
        <v>142</v>
      </c>
      <c r="E472" s="2" t="s">
        <v>37</v>
      </c>
      <c r="F472" s="2" t="s">
        <v>31</v>
      </c>
    </row>
    <row r="473" spans="1:6" x14ac:dyDescent="0.2">
      <c r="A473" s="3">
        <v>44084.151524918983</v>
      </c>
      <c r="C473" s="2" t="s">
        <v>519</v>
      </c>
      <c r="D473" s="2" t="s">
        <v>181</v>
      </c>
      <c r="E473" s="2" t="s">
        <v>25</v>
      </c>
      <c r="F473" s="2" t="s">
        <v>282</v>
      </c>
    </row>
    <row r="474" spans="1:6" x14ac:dyDescent="0.2">
      <c r="A474" s="3">
        <v>44084.151562268518</v>
      </c>
      <c r="C474" s="2" t="s">
        <v>520</v>
      </c>
      <c r="D474" s="2" t="s">
        <v>181</v>
      </c>
      <c r="E474" s="2" t="s">
        <v>8</v>
      </c>
    </row>
    <row r="475" spans="1:6" x14ac:dyDescent="0.2">
      <c r="A475" s="3">
        <v>44084.15158247685</v>
      </c>
      <c r="C475" s="2" t="s">
        <v>521</v>
      </c>
      <c r="D475" s="2" t="s">
        <v>142</v>
      </c>
      <c r="E475" s="2" t="s">
        <v>37</v>
      </c>
      <c r="F475" s="2" t="s">
        <v>77</v>
      </c>
    </row>
    <row r="476" spans="1:6" x14ac:dyDescent="0.2">
      <c r="A476" s="3">
        <v>44084.159125104168</v>
      </c>
      <c r="C476" s="2" t="s">
        <v>522</v>
      </c>
      <c r="D476" s="2" t="s">
        <v>201</v>
      </c>
      <c r="E476" s="2" t="s">
        <v>8</v>
      </c>
      <c r="F476" s="2" t="s">
        <v>75</v>
      </c>
    </row>
    <row r="477" spans="1:6" x14ac:dyDescent="0.2">
      <c r="A477" s="3">
        <v>44084.151605023144</v>
      </c>
      <c r="C477" s="2" t="s">
        <v>512</v>
      </c>
      <c r="D477" s="2" t="s">
        <v>142</v>
      </c>
      <c r="E477" s="2" t="s">
        <v>45</v>
      </c>
      <c r="F477" s="2" t="s">
        <v>47</v>
      </c>
    </row>
    <row r="478" spans="1:6" x14ac:dyDescent="0.2">
      <c r="A478" s="3">
        <v>44084.151594745374</v>
      </c>
      <c r="C478" s="2" t="s">
        <v>523</v>
      </c>
      <c r="D478" s="2" t="s">
        <v>201</v>
      </c>
      <c r="E478" s="2" t="s">
        <v>45</v>
      </c>
      <c r="F478" s="6" t="s">
        <v>340</v>
      </c>
    </row>
    <row r="479" spans="1:6" x14ac:dyDescent="0.2">
      <c r="A479" s="3">
        <v>44084.151595717594</v>
      </c>
      <c r="C479" s="2" t="s">
        <v>524</v>
      </c>
      <c r="D479" s="2" t="s">
        <v>181</v>
      </c>
      <c r="E479" s="2" t="s">
        <v>265</v>
      </c>
      <c r="F479" s="2" t="s">
        <v>128</v>
      </c>
    </row>
    <row r="480" spans="1:6" x14ac:dyDescent="0.2">
      <c r="A480" s="3">
        <v>44084.151605127314</v>
      </c>
      <c r="C480" s="2" t="s">
        <v>525</v>
      </c>
      <c r="D480" s="2" t="s">
        <v>142</v>
      </c>
      <c r="E480" s="2" t="s">
        <v>37</v>
      </c>
      <c r="F480" s="6" t="s">
        <v>77</v>
      </c>
    </row>
    <row r="481" spans="1:6" x14ac:dyDescent="0.2">
      <c r="A481" s="3">
        <v>44084.158934259263</v>
      </c>
      <c r="C481" s="2" t="s">
        <v>526</v>
      </c>
      <c r="D481" s="2" t="s">
        <v>201</v>
      </c>
      <c r="E481" s="2" t="s">
        <v>8</v>
      </c>
      <c r="F481" s="2" t="s">
        <v>527</v>
      </c>
    </row>
    <row r="482" spans="1:6" x14ac:dyDescent="0.2">
      <c r="A482" s="3">
        <v>44084.151678124996</v>
      </c>
      <c r="C482" s="2" t="s">
        <v>528</v>
      </c>
      <c r="D482" s="2" t="s">
        <v>36</v>
      </c>
      <c r="E482" s="2" t="s">
        <v>25</v>
      </c>
      <c r="F482" s="2" t="s">
        <v>123</v>
      </c>
    </row>
    <row r="483" spans="1:6" x14ac:dyDescent="0.2">
      <c r="A483" s="3">
        <v>44084.15169510417</v>
      </c>
      <c r="C483" s="2" t="s">
        <v>529</v>
      </c>
      <c r="D483" s="2" t="s">
        <v>36</v>
      </c>
      <c r="E483" s="2" t="s">
        <v>25</v>
      </c>
    </row>
    <row r="484" spans="1:6" x14ac:dyDescent="0.2">
      <c r="A484" s="3">
        <v>44084.151712604165</v>
      </c>
      <c r="C484" s="2" t="s">
        <v>530</v>
      </c>
      <c r="D484" s="2" t="s">
        <v>142</v>
      </c>
      <c r="E484" s="2" t="s">
        <v>37</v>
      </c>
      <c r="F484" s="2" t="s">
        <v>31</v>
      </c>
    </row>
    <row r="485" spans="1:6" x14ac:dyDescent="0.2">
      <c r="A485" s="3">
        <v>44084.151736655098</v>
      </c>
      <c r="C485" s="2" t="s">
        <v>531</v>
      </c>
      <c r="D485" s="2" t="s">
        <v>201</v>
      </c>
      <c r="E485" s="2" t="s">
        <v>8</v>
      </c>
    </row>
    <row r="486" spans="1:6" x14ac:dyDescent="0.2">
      <c r="A486" s="3">
        <v>44084.151744814815</v>
      </c>
      <c r="C486" s="2" t="s">
        <v>532</v>
      </c>
      <c r="D486" s="2" t="s">
        <v>142</v>
      </c>
      <c r="E486" s="2" t="s">
        <v>37</v>
      </c>
      <c r="F486" s="2" t="s">
        <v>77</v>
      </c>
    </row>
    <row r="487" spans="1:6" x14ac:dyDescent="0.2">
      <c r="A487" s="3">
        <v>44084.151747430558</v>
      </c>
      <c r="C487" s="2" t="s">
        <v>533</v>
      </c>
      <c r="D487" s="2" t="s">
        <v>36</v>
      </c>
      <c r="E487" s="2" t="s">
        <v>25</v>
      </c>
      <c r="F487" s="2" t="s">
        <v>123</v>
      </c>
    </row>
    <row r="488" spans="1:6" x14ac:dyDescent="0.2">
      <c r="A488" s="3">
        <v>44084.151753032405</v>
      </c>
      <c r="C488" s="2" t="s">
        <v>534</v>
      </c>
      <c r="D488" s="2" t="s">
        <v>142</v>
      </c>
      <c r="E488" s="2" t="s">
        <v>37</v>
      </c>
      <c r="F488" s="2" t="s">
        <v>244</v>
      </c>
    </row>
    <row r="489" spans="1:6" x14ac:dyDescent="0.2">
      <c r="A489" s="3">
        <v>44084.151758055552</v>
      </c>
      <c r="C489" s="2" t="s">
        <v>535</v>
      </c>
      <c r="D489" s="2" t="s">
        <v>181</v>
      </c>
      <c r="E489" s="2" t="s">
        <v>25</v>
      </c>
      <c r="F489" s="2" t="s">
        <v>202</v>
      </c>
    </row>
    <row r="490" spans="1:6" x14ac:dyDescent="0.2">
      <c r="A490" s="3">
        <v>44084.151760567125</v>
      </c>
      <c r="C490" s="2" t="s">
        <v>536</v>
      </c>
      <c r="D490" s="2" t="s">
        <v>142</v>
      </c>
      <c r="E490" s="2" t="s">
        <v>37</v>
      </c>
      <c r="F490" s="2" t="s">
        <v>31</v>
      </c>
    </row>
    <row r="491" spans="1:6" x14ac:dyDescent="0.2">
      <c r="A491" s="3">
        <v>44084.151766192124</v>
      </c>
      <c r="C491" s="2" t="s">
        <v>537</v>
      </c>
      <c r="D491" s="2" t="s">
        <v>36</v>
      </c>
      <c r="E491" s="2" t="s">
        <v>25</v>
      </c>
      <c r="F491" s="6" t="s">
        <v>123</v>
      </c>
    </row>
    <row r="492" spans="1:6" x14ac:dyDescent="0.2">
      <c r="A492" s="3">
        <v>44084.151781805558</v>
      </c>
      <c r="C492" s="2" t="s">
        <v>538</v>
      </c>
      <c r="D492" s="2" t="s">
        <v>181</v>
      </c>
      <c r="E492" s="2" t="s">
        <v>265</v>
      </c>
      <c r="F492" s="2" t="s">
        <v>128</v>
      </c>
    </row>
    <row r="493" spans="1:6" x14ac:dyDescent="0.2">
      <c r="A493" s="3">
        <v>44084.151786712959</v>
      </c>
      <c r="C493" s="2" t="s">
        <v>539</v>
      </c>
      <c r="D493" s="2" t="s">
        <v>181</v>
      </c>
      <c r="E493" s="2" t="s">
        <v>265</v>
      </c>
      <c r="F493" s="2" t="s">
        <v>128</v>
      </c>
    </row>
    <row r="494" spans="1:6" x14ac:dyDescent="0.2">
      <c r="A494" s="3">
        <v>44084.151810543983</v>
      </c>
      <c r="C494" s="2" t="s">
        <v>540</v>
      </c>
      <c r="D494" s="2" t="s">
        <v>201</v>
      </c>
      <c r="E494" s="2" t="s">
        <v>45</v>
      </c>
      <c r="F494" s="2" t="s">
        <v>47</v>
      </c>
    </row>
    <row r="495" spans="1:6" x14ac:dyDescent="0.2">
      <c r="A495" s="3">
        <v>44084.151812881944</v>
      </c>
      <c r="C495" s="2" t="s">
        <v>541</v>
      </c>
      <c r="D495" s="2" t="s">
        <v>201</v>
      </c>
      <c r="E495" s="2" t="s">
        <v>45</v>
      </c>
      <c r="F495" s="2" t="s">
        <v>47</v>
      </c>
    </row>
    <row r="496" spans="1:6" x14ac:dyDescent="0.2">
      <c r="A496" s="3">
        <v>44084.152120150466</v>
      </c>
      <c r="C496" s="2" t="s">
        <v>542</v>
      </c>
      <c r="D496" s="2" t="s">
        <v>181</v>
      </c>
      <c r="E496" s="2" t="s">
        <v>265</v>
      </c>
      <c r="F496" s="2" t="s">
        <v>128</v>
      </c>
    </row>
    <row r="497" spans="1:6" x14ac:dyDescent="0.2">
      <c r="A497" s="3">
        <v>44084.151831053241</v>
      </c>
      <c r="C497" s="2" t="s">
        <v>543</v>
      </c>
      <c r="D497" s="2" t="s">
        <v>201</v>
      </c>
      <c r="E497" s="2" t="s">
        <v>45</v>
      </c>
    </row>
    <row r="498" spans="1:6" x14ac:dyDescent="0.2">
      <c r="A498" s="3">
        <v>44084.151833009259</v>
      </c>
      <c r="C498" s="2" t="s">
        <v>544</v>
      </c>
      <c r="D498" s="2" t="s">
        <v>142</v>
      </c>
      <c r="E498" s="2" t="s">
        <v>37</v>
      </c>
      <c r="F498" s="2" t="s">
        <v>31</v>
      </c>
    </row>
    <row r="499" spans="1:6" x14ac:dyDescent="0.2">
      <c r="A499" s="3">
        <v>44084.151893460643</v>
      </c>
      <c r="C499" s="2" t="s">
        <v>545</v>
      </c>
      <c r="D499" s="2" t="s">
        <v>36</v>
      </c>
      <c r="E499" s="2" t="s">
        <v>25</v>
      </c>
      <c r="F499" s="2" t="s">
        <v>123</v>
      </c>
    </row>
    <row r="500" spans="1:6" x14ac:dyDescent="0.2">
      <c r="A500" s="3">
        <v>44084.151913472218</v>
      </c>
      <c r="C500" s="2" t="s">
        <v>546</v>
      </c>
      <c r="D500" s="2" t="s">
        <v>142</v>
      </c>
      <c r="E500" s="2" t="s">
        <v>156</v>
      </c>
      <c r="F500" s="2" t="s">
        <v>481</v>
      </c>
    </row>
    <row r="501" spans="1:6" x14ac:dyDescent="0.2">
      <c r="A501" s="3">
        <v>44084.151916284725</v>
      </c>
      <c r="C501" s="2" t="s">
        <v>547</v>
      </c>
      <c r="D501" s="2" t="s">
        <v>181</v>
      </c>
      <c r="E501" s="2" t="s">
        <v>83</v>
      </c>
      <c r="F501" s="2" t="s">
        <v>211</v>
      </c>
    </row>
    <row r="502" spans="1:6" x14ac:dyDescent="0.2">
      <c r="A502" s="3">
        <v>44084.151918692129</v>
      </c>
      <c r="C502" s="2" t="s">
        <v>548</v>
      </c>
      <c r="D502" s="2" t="s">
        <v>142</v>
      </c>
      <c r="E502" s="2" t="s">
        <v>156</v>
      </c>
      <c r="F502" s="2" t="s">
        <v>481</v>
      </c>
    </row>
    <row r="503" spans="1:6" x14ac:dyDescent="0.2">
      <c r="A503" s="3">
        <v>44084.151927916668</v>
      </c>
      <c r="C503" s="2" t="s">
        <v>549</v>
      </c>
      <c r="D503" s="2" t="s">
        <v>181</v>
      </c>
      <c r="E503" s="2" t="s">
        <v>83</v>
      </c>
      <c r="F503" s="2" t="s">
        <v>211</v>
      </c>
    </row>
    <row r="504" spans="1:6" x14ac:dyDescent="0.2">
      <c r="A504" s="3">
        <v>44084.151932870373</v>
      </c>
      <c r="C504" s="2" t="s">
        <v>550</v>
      </c>
      <c r="D504" s="2" t="s">
        <v>201</v>
      </c>
      <c r="E504" s="2" t="s">
        <v>79</v>
      </c>
      <c r="F504" s="2" t="s">
        <v>317</v>
      </c>
    </row>
    <row r="505" spans="1:6" x14ac:dyDescent="0.2">
      <c r="A505" s="3">
        <v>44084.151971354164</v>
      </c>
      <c r="C505" s="2" t="s">
        <v>551</v>
      </c>
      <c r="D505" s="2" t="s">
        <v>181</v>
      </c>
      <c r="E505" s="2" t="s">
        <v>83</v>
      </c>
      <c r="F505" s="2" t="s">
        <v>211</v>
      </c>
    </row>
    <row r="506" spans="1:6" x14ac:dyDescent="0.2">
      <c r="A506" s="3">
        <v>44084.152774421294</v>
      </c>
      <c r="C506" s="2" t="s">
        <v>552</v>
      </c>
      <c r="D506" s="2" t="s">
        <v>36</v>
      </c>
      <c r="E506" s="2" t="s">
        <v>25</v>
      </c>
      <c r="F506" s="2" t="s">
        <v>47</v>
      </c>
    </row>
    <row r="507" spans="1:6" x14ac:dyDescent="0.2">
      <c r="A507" s="3">
        <v>44084.152039687498</v>
      </c>
      <c r="C507" s="2" t="s">
        <v>553</v>
      </c>
      <c r="D507" s="2" t="s">
        <v>181</v>
      </c>
      <c r="E507" s="2" t="s">
        <v>265</v>
      </c>
      <c r="F507" s="2" t="s">
        <v>128</v>
      </c>
    </row>
    <row r="508" spans="1:6" x14ac:dyDescent="0.2">
      <c r="A508" s="3">
        <v>44084.152042523143</v>
      </c>
      <c r="C508" s="2" t="s">
        <v>554</v>
      </c>
      <c r="D508" s="2" t="s">
        <v>142</v>
      </c>
      <c r="E508" s="2" t="s">
        <v>25</v>
      </c>
      <c r="F508" s="2" t="s">
        <v>101</v>
      </c>
    </row>
    <row r="509" spans="1:6" x14ac:dyDescent="0.2">
      <c r="A509" s="3">
        <v>44084.152045162038</v>
      </c>
      <c r="C509" s="2" t="s">
        <v>555</v>
      </c>
      <c r="D509" s="2" t="s">
        <v>142</v>
      </c>
      <c r="E509" s="2" t="s">
        <v>25</v>
      </c>
      <c r="F509" s="2" t="s">
        <v>101</v>
      </c>
    </row>
    <row r="510" spans="1:6" x14ac:dyDescent="0.2">
      <c r="A510" s="3">
        <v>44084.152117557867</v>
      </c>
      <c r="C510" s="2" t="s">
        <v>556</v>
      </c>
      <c r="D510" s="2" t="s">
        <v>181</v>
      </c>
      <c r="E510" s="2" t="s">
        <v>265</v>
      </c>
      <c r="F510" s="2" t="s">
        <v>244</v>
      </c>
    </row>
    <row r="511" spans="1:6" x14ac:dyDescent="0.2">
      <c r="A511" s="3">
        <v>44084.15212337963</v>
      </c>
      <c r="C511" s="2" t="s">
        <v>557</v>
      </c>
      <c r="D511" s="2" t="s">
        <v>36</v>
      </c>
      <c r="E511" s="2" t="s">
        <v>25</v>
      </c>
      <c r="F511" s="2" t="s">
        <v>352</v>
      </c>
    </row>
    <row r="512" spans="1:6" x14ac:dyDescent="0.2">
      <c r="A512" s="3">
        <v>44084.152124571759</v>
      </c>
      <c r="C512" s="2" t="s">
        <v>558</v>
      </c>
      <c r="D512" s="2" t="s">
        <v>201</v>
      </c>
      <c r="E512" s="2" t="s">
        <v>83</v>
      </c>
      <c r="F512" s="2" t="s">
        <v>254</v>
      </c>
    </row>
    <row r="513" spans="1:6" x14ac:dyDescent="0.2">
      <c r="A513" s="3">
        <v>44084.152143692132</v>
      </c>
      <c r="C513" s="2" t="s">
        <v>559</v>
      </c>
      <c r="D513" s="2" t="s">
        <v>181</v>
      </c>
      <c r="E513" s="2" t="s">
        <v>30</v>
      </c>
      <c r="F513" s="2" t="s">
        <v>67</v>
      </c>
    </row>
    <row r="514" spans="1:6" x14ac:dyDescent="0.2">
      <c r="A514" s="3">
        <v>44084.152147893517</v>
      </c>
      <c r="C514" s="2" t="s">
        <v>560</v>
      </c>
      <c r="D514" s="2" t="s">
        <v>142</v>
      </c>
      <c r="E514" s="2" t="s">
        <v>45</v>
      </c>
      <c r="F514" s="2" t="s">
        <v>47</v>
      </c>
    </row>
    <row r="515" spans="1:6" x14ac:dyDescent="0.2">
      <c r="A515" s="3">
        <v>44084.152187604166</v>
      </c>
      <c r="C515" s="2" t="s">
        <v>561</v>
      </c>
      <c r="D515" s="2" t="s">
        <v>36</v>
      </c>
      <c r="E515" s="2" t="s">
        <v>25</v>
      </c>
      <c r="F515" s="2" t="s">
        <v>19</v>
      </c>
    </row>
    <row r="516" spans="1:6" x14ac:dyDescent="0.2">
      <c r="A516" s="3">
        <v>44084.152193298607</v>
      </c>
      <c r="C516" s="2" t="s">
        <v>562</v>
      </c>
      <c r="D516" s="2" t="s">
        <v>36</v>
      </c>
      <c r="E516" s="2" t="s">
        <v>25</v>
      </c>
      <c r="F516" s="2" t="s">
        <v>19</v>
      </c>
    </row>
    <row r="517" spans="1:6" x14ac:dyDescent="0.2">
      <c r="A517" s="3">
        <v>44084.152196168987</v>
      </c>
      <c r="C517" s="2" t="s">
        <v>563</v>
      </c>
      <c r="D517" s="2" t="s">
        <v>36</v>
      </c>
      <c r="E517" s="2" t="s">
        <v>25</v>
      </c>
      <c r="F517" s="2" t="s">
        <v>19</v>
      </c>
    </row>
    <row r="518" spans="1:6" x14ac:dyDescent="0.2">
      <c r="A518" s="3">
        <v>44084.152213622685</v>
      </c>
      <c r="C518" s="2" t="s">
        <v>564</v>
      </c>
      <c r="D518" s="2" t="s">
        <v>142</v>
      </c>
      <c r="E518" s="2" t="s">
        <v>45</v>
      </c>
      <c r="F518" s="2" t="s">
        <v>88</v>
      </c>
    </row>
    <row r="519" spans="1:6" x14ac:dyDescent="0.2">
      <c r="A519" s="3">
        <v>44084.152227199069</v>
      </c>
      <c r="C519" s="2" t="s">
        <v>565</v>
      </c>
      <c r="D519" s="2" t="s">
        <v>181</v>
      </c>
      <c r="E519" s="2" t="s">
        <v>83</v>
      </c>
      <c r="F519" s="2" t="s">
        <v>211</v>
      </c>
    </row>
    <row r="520" spans="1:6" x14ac:dyDescent="0.2">
      <c r="A520" s="3">
        <v>44084.152246851852</v>
      </c>
      <c r="C520" s="2" t="s">
        <v>566</v>
      </c>
      <c r="D520" s="2" t="s">
        <v>142</v>
      </c>
      <c r="E520" s="2" t="s">
        <v>156</v>
      </c>
      <c r="F520" s="2" t="s">
        <v>481</v>
      </c>
    </row>
    <row r="521" spans="1:6" x14ac:dyDescent="0.2">
      <c r="A521" s="3">
        <v>44084.152570833336</v>
      </c>
      <c r="C521" s="2" t="s">
        <v>567</v>
      </c>
      <c r="D521" s="2" t="s">
        <v>120</v>
      </c>
      <c r="E521" s="2" t="s">
        <v>33</v>
      </c>
      <c r="F521" s="2" t="s">
        <v>221</v>
      </c>
    </row>
    <row r="522" spans="1:6" x14ac:dyDescent="0.2">
      <c r="A522" s="3">
        <v>44084.15226787037</v>
      </c>
      <c r="C522" s="2" t="s">
        <v>568</v>
      </c>
      <c r="D522" s="2" t="s">
        <v>181</v>
      </c>
      <c r="E522" s="2" t="s">
        <v>83</v>
      </c>
      <c r="F522" s="2" t="s">
        <v>211</v>
      </c>
    </row>
    <row r="523" spans="1:6" x14ac:dyDescent="0.2">
      <c r="A523" s="3">
        <v>44084.152343263893</v>
      </c>
      <c r="C523" s="2" t="s">
        <v>569</v>
      </c>
      <c r="D523" s="2" t="s">
        <v>201</v>
      </c>
      <c r="E523" s="2" t="s">
        <v>37</v>
      </c>
      <c r="F523" s="2" t="s">
        <v>202</v>
      </c>
    </row>
    <row r="524" spans="1:6" x14ac:dyDescent="0.2">
      <c r="A524" s="3">
        <v>44084.152399224535</v>
      </c>
      <c r="C524" s="2" t="s">
        <v>570</v>
      </c>
      <c r="D524" s="2" t="s">
        <v>181</v>
      </c>
      <c r="E524" s="2" t="s">
        <v>83</v>
      </c>
      <c r="F524" s="6" t="s">
        <v>211</v>
      </c>
    </row>
    <row r="525" spans="1:6" x14ac:dyDescent="0.2">
      <c r="A525" s="3">
        <v>44084.152410185183</v>
      </c>
      <c r="C525" s="2" t="s">
        <v>571</v>
      </c>
      <c r="D525" s="2" t="s">
        <v>201</v>
      </c>
      <c r="E525" s="2" t="s">
        <v>265</v>
      </c>
      <c r="F525" s="2" t="s">
        <v>64</v>
      </c>
    </row>
    <row r="526" spans="1:6" x14ac:dyDescent="0.2">
      <c r="A526" s="3">
        <v>44084.152445277781</v>
      </c>
      <c r="C526" s="2" t="s">
        <v>572</v>
      </c>
      <c r="D526" s="2" t="s">
        <v>36</v>
      </c>
      <c r="E526" s="2" t="s">
        <v>25</v>
      </c>
      <c r="F526" s="2" t="s">
        <v>123</v>
      </c>
    </row>
    <row r="527" spans="1:6" x14ac:dyDescent="0.2">
      <c r="A527" s="3">
        <v>44084.152465092593</v>
      </c>
      <c r="C527" s="2" t="s">
        <v>573</v>
      </c>
      <c r="D527" s="2" t="s">
        <v>142</v>
      </c>
      <c r="E527" s="2" t="s">
        <v>156</v>
      </c>
      <c r="F527" s="2" t="s">
        <v>481</v>
      </c>
    </row>
    <row r="528" spans="1:6" x14ac:dyDescent="0.2">
      <c r="A528" s="3">
        <v>44084.152469363427</v>
      </c>
      <c r="C528" s="2" t="s">
        <v>574</v>
      </c>
      <c r="D528" s="2" t="s">
        <v>142</v>
      </c>
      <c r="E528" s="2" t="s">
        <v>156</v>
      </c>
      <c r="F528" s="2" t="s">
        <v>481</v>
      </c>
    </row>
    <row r="529" spans="1:6" x14ac:dyDescent="0.2">
      <c r="A529" s="3">
        <v>44084.1525143287</v>
      </c>
      <c r="C529" s="2" t="s">
        <v>575</v>
      </c>
      <c r="D529" s="2" t="s">
        <v>201</v>
      </c>
      <c r="E529" s="2" t="s">
        <v>37</v>
      </c>
      <c r="F529" s="2" t="s">
        <v>38</v>
      </c>
    </row>
    <row r="530" spans="1:6" x14ac:dyDescent="0.2">
      <c r="A530" s="3">
        <v>44084.152574872685</v>
      </c>
      <c r="C530" s="2" t="s">
        <v>576</v>
      </c>
      <c r="D530" s="2" t="s">
        <v>201</v>
      </c>
      <c r="E530" s="2" t="s">
        <v>37</v>
      </c>
    </row>
    <row r="531" spans="1:6" x14ac:dyDescent="0.2">
      <c r="A531" s="3">
        <v>44084.152576261578</v>
      </c>
      <c r="C531" s="2" t="s">
        <v>577</v>
      </c>
      <c r="D531" s="2" t="s">
        <v>36</v>
      </c>
      <c r="E531" s="2" t="s">
        <v>79</v>
      </c>
      <c r="F531" s="2" t="s">
        <v>123</v>
      </c>
    </row>
    <row r="532" spans="1:6" x14ac:dyDescent="0.2">
      <c r="A532" s="3">
        <v>44084.152615289349</v>
      </c>
      <c r="C532" s="2" t="s">
        <v>578</v>
      </c>
      <c r="D532" s="2" t="s">
        <v>142</v>
      </c>
      <c r="E532" s="2" t="s">
        <v>45</v>
      </c>
      <c r="F532" s="2" t="s">
        <v>47</v>
      </c>
    </row>
    <row r="533" spans="1:6" x14ac:dyDescent="0.2">
      <c r="A533" s="3">
        <v>44084.1526462037</v>
      </c>
      <c r="C533" s="2" t="s">
        <v>579</v>
      </c>
      <c r="D533" s="2" t="s">
        <v>142</v>
      </c>
      <c r="E533" s="2" t="s">
        <v>45</v>
      </c>
      <c r="F533" s="2" t="s">
        <v>47</v>
      </c>
    </row>
    <row r="534" spans="1:6" x14ac:dyDescent="0.2">
      <c r="A534" s="3">
        <v>44084.152692592594</v>
      </c>
      <c r="C534" s="2" t="s">
        <v>580</v>
      </c>
      <c r="D534" s="2" t="s">
        <v>181</v>
      </c>
      <c r="E534" s="2" t="s">
        <v>25</v>
      </c>
      <c r="F534" s="2" t="s">
        <v>282</v>
      </c>
    </row>
    <row r="535" spans="1:6" x14ac:dyDescent="0.2">
      <c r="A535" s="3">
        <v>44084.152699791666</v>
      </c>
      <c r="C535" s="2" t="s">
        <v>581</v>
      </c>
      <c r="D535" s="2" t="s">
        <v>36</v>
      </c>
      <c r="E535" s="2" t="s">
        <v>33</v>
      </c>
      <c r="F535" s="2" t="s">
        <v>11</v>
      </c>
    </row>
    <row r="536" spans="1:6" x14ac:dyDescent="0.2">
      <c r="A536" s="3">
        <v>44084.152705185188</v>
      </c>
      <c r="C536" s="2" t="s">
        <v>582</v>
      </c>
      <c r="D536" s="2" t="s">
        <v>181</v>
      </c>
      <c r="E536" s="2" t="s">
        <v>83</v>
      </c>
      <c r="F536" s="2" t="s">
        <v>211</v>
      </c>
    </row>
    <row r="537" spans="1:6" x14ac:dyDescent="0.2">
      <c r="A537" s="3">
        <v>44084.152710682873</v>
      </c>
      <c r="C537" s="2" t="s">
        <v>583</v>
      </c>
      <c r="D537" s="2" t="s">
        <v>36</v>
      </c>
      <c r="E537" s="2" t="s">
        <v>33</v>
      </c>
      <c r="F537" s="2" t="s">
        <v>11</v>
      </c>
    </row>
    <row r="538" spans="1:6" x14ac:dyDescent="0.2">
      <c r="A538" s="3">
        <v>44084.223149398153</v>
      </c>
      <c r="C538" s="2" t="s">
        <v>584</v>
      </c>
      <c r="D538" s="2" t="s">
        <v>36</v>
      </c>
      <c r="E538" s="2" t="s">
        <v>25</v>
      </c>
      <c r="F538" s="6" t="s">
        <v>123</v>
      </c>
    </row>
    <row r="539" spans="1:6" x14ac:dyDescent="0.2">
      <c r="A539" s="3">
        <v>44084.152790347223</v>
      </c>
      <c r="C539" s="2" t="s">
        <v>585</v>
      </c>
      <c r="D539" s="2" t="s">
        <v>181</v>
      </c>
      <c r="E539" s="2" t="s">
        <v>83</v>
      </c>
      <c r="F539" s="2" t="s">
        <v>211</v>
      </c>
    </row>
    <row r="540" spans="1:6" x14ac:dyDescent="0.2">
      <c r="A540" s="3">
        <v>44084.15279393518</v>
      </c>
      <c r="C540" s="2" t="s">
        <v>586</v>
      </c>
      <c r="D540" s="2" t="s">
        <v>181</v>
      </c>
      <c r="E540" s="2" t="s">
        <v>265</v>
      </c>
      <c r="F540" s="2" t="s">
        <v>244</v>
      </c>
    </row>
    <row r="541" spans="1:6" x14ac:dyDescent="0.2">
      <c r="A541" s="3">
        <v>44084.152807210645</v>
      </c>
      <c r="C541" s="2" t="s">
        <v>587</v>
      </c>
      <c r="D541" s="2" t="s">
        <v>181</v>
      </c>
      <c r="E541" s="2" t="s">
        <v>83</v>
      </c>
      <c r="F541" s="2" t="s">
        <v>211</v>
      </c>
    </row>
    <row r="542" spans="1:6" x14ac:dyDescent="0.2">
      <c r="A542" s="3">
        <v>44084.152813564811</v>
      </c>
      <c r="C542" s="2" t="s">
        <v>588</v>
      </c>
      <c r="D542" s="2" t="s">
        <v>201</v>
      </c>
      <c r="E542" s="2" t="s">
        <v>8</v>
      </c>
      <c r="F542" s="2" t="s">
        <v>244</v>
      </c>
    </row>
    <row r="543" spans="1:6" x14ac:dyDescent="0.2">
      <c r="A543" s="3">
        <v>44084.152865914351</v>
      </c>
      <c r="C543" s="2" t="s">
        <v>589</v>
      </c>
      <c r="D543" s="2" t="s">
        <v>181</v>
      </c>
      <c r="E543" s="2" t="s">
        <v>83</v>
      </c>
      <c r="F543" s="2" t="s">
        <v>211</v>
      </c>
    </row>
    <row r="544" spans="1:6" x14ac:dyDescent="0.2">
      <c r="A544" s="3">
        <v>44084.152874467589</v>
      </c>
      <c r="C544" s="2" t="s">
        <v>590</v>
      </c>
      <c r="D544" s="2" t="s">
        <v>201</v>
      </c>
      <c r="E544" s="2" t="s">
        <v>8</v>
      </c>
    </row>
    <row r="545" spans="1:6" x14ac:dyDescent="0.2">
      <c r="A545" s="3">
        <v>44084.152885636577</v>
      </c>
      <c r="C545" s="2" t="s">
        <v>591</v>
      </c>
      <c r="D545" s="2" t="s">
        <v>142</v>
      </c>
      <c r="E545" s="2" t="s">
        <v>37</v>
      </c>
      <c r="F545" s="2" t="s">
        <v>31</v>
      </c>
    </row>
    <row r="546" spans="1:6" x14ac:dyDescent="0.2">
      <c r="A546" s="3">
        <v>44084.152894386571</v>
      </c>
      <c r="C546" s="2" t="s">
        <v>592</v>
      </c>
      <c r="D546" s="2" t="s">
        <v>181</v>
      </c>
      <c r="E546" s="2" t="s">
        <v>83</v>
      </c>
      <c r="F546" s="2" t="s">
        <v>211</v>
      </c>
    </row>
    <row r="547" spans="1:6" x14ac:dyDescent="0.2">
      <c r="A547" s="3">
        <v>44084.152912337959</v>
      </c>
      <c r="C547" s="2" t="s">
        <v>593</v>
      </c>
      <c r="D547" s="2" t="s">
        <v>181</v>
      </c>
      <c r="E547" s="2" t="s">
        <v>83</v>
      </c>
      <c r="F547" s="2" t="s">
        <v>211</v>
      </c>
    </row>
    <row r="548" spans="1:6" x14ac:dyDescent="0.2">
      <c r="A548" s="3">
        <v>44084.152944594913</v>
      </c>
      <c r="C548" s="2" t="s">
        <v>588</v>
      </c>
      <c r="D548" s="2" t="s">
        <v>201</v>
      </c>
      <c r="E548" s="2" t="s">
        <v>8</v>
      </c>
      <c r="F548" s="2" t="s">
        <v>244</v>
      </c>
    </row>
    <row r="549" spans="1:6" x14ac:dyDescent="0.2">
      <c r="A549" s="3">
        <v>44084.152956631944</v>
      </c>
      <c r="C549" s="2" t="s">
        <v>594</v>
      </c>
      <c r="D549" s="2" t="s">
        <v>181</v>
      </c>
      <c r="E549" s="2" t="s">
        <v>25</v>
      </c>
      <c r="F549" s="2" t="s">
        <v>221</v>
      </c>
    </row>
    <row r="550" spans="1:6" x14ac:dyDescent="0.2">
      <c r="A550" s="3">
        <v>44084.152970034724</v>
      </c>
      <c r="C550" s="2" t="s">
        <v>595</v>
      </c>
      <c r="D550" s="2" t="s">
        <v>201</v>
      </c>
      <c r="E550" s="2" t="s">
        <v>79</v>
      </c>
      <c r="F550" s="2" t="s">
        <v>317</v>
      </c>
    </row>
    <row r="551" spans="1:6" x14ac:dyDescent="0.2">
      <c r="A551" s="3">
        <v>44084.153033668983</v>
      </c>
      <c r="C551" s="2" t="s">
        <v>596</v>
      </c>
      <c r="D551" s="2" t="s">
        <v>181</v>
      </c>
      <c r="E551" s="2" t="s">
        <v>83</v>
      </c>
      <c r="F551" s="2" t="s">
        <v>211</v>
      </c>
    </row>
    <row r="552" spans="1:6" x14ac:dyDescent="0.2">
      <c r="A552" s="3">
        <v>44084.153147685181</v>
      </c>
      <c r="C552" s="2" t="s">
        <v>597</v>
      </c>
      <c r="D552" s="2" t="s">
        <v>181</v>
      </c>
      <c r="E552" s="2" t="s">
        <v>83</v>
      </c>
      <c r="F552" s="2" t="s">
        <v>211</v>
      </c>
    </row>
    <row r="553" spans="1:6" x14ac:dyDescent="0.2">
      <c r="A553" s="3">
        <v>44084.153148263889</v>
      </c>
      <c r="C553" s="2" t="s">
        <v>598</v>
      </c>
      <c r="D553" s="2" t="s">
        <v>181</v>
      </c>
      <c r="E553" s="2" t="s">
        <v>25</v>
      </c>
      <c r="F553" s="2" t="s">
        <v>202</v>
      </c>
    </row>
    <row r="554" spans="1:6" x14ac:dyDescent="0.2">
      <c r="A554" s="3">
        <v>44084.153151087958</v>
      </c>
      <c r="C554" s="2" t="s">
        <v>599</v>
      </c>
      <c r="D554" s="2" t="s">
        <v>36</v>
      </c>
      <c r="E554" s="2" t="s">
        <v>25</v>
      </c>
      <c r="F554" s="2" t="s">
        <v>254</v>
      </c>
    </row>
    <row r="555" spans="1:6" x14ac:dyDescent="0.2">
      <c r="A555" s="3">
        <v>44084.153153969906</v>
      </c>
      <c r="C555" s="2" t="s">
        <v>600</v>
      </c>
      <c r="D555" s="2" t="s">
        <v>7</v>
      </c>
      <c r="E555" s="2" t="s">
        <v>30</v>
      </c>
      <c r="F555" s="2" t="s">
        <v>257</v>
      </c>
    </row>
    <row r="556" spans="1:6" x14ac:dyDescent="0.2">
      <c r="A556" s="3">
        <v>44084.153161018519</v>
      </c>
      <c r="C556" s="2" t="s">
        <v>601</v>
      </c>
      <c r="D556" s="2" t="s">
        <v>181</v>
      </c>
      <c r="E556" s="2" t="s">
        <v>83</v>
      </c>
      <c r="F556" s="2" t="s">
        <v>211</v>
      </c>
    </row>
    <row r="557" spans="1:6" x14ac:dyDescent="0.2">
      <c r="A557" s="3">
        <v>44084.153161087961</v>
      </c>
      <c r="C557" s="2" t="s">
        <v>602</v>
      </c>
      <c r="D557" s="2" t="s">
        <v>181</v>
      </c>
      <c r="E557" s="2" t="s">
        <v>30</v>
      </c>
      <c r="F557" s="2" t="s">
        <v>11</v>
      </c>
    </row>
    <row r="558" spans="1:6" x14ac:dyDescent="0.2">
      <c r="A558" s="3">
        <v>44084.153165115742</v>
      </c>
      <c r="C558" s="2" t="s">
        <v>603</v>
      </c>
      <c r="D558" s="2" t="s">
        <v>7</v>
      </c>
      <c r="E558" s="2" t="s">
        <v>30</v>
      </c>
      <c r="F558" s="2" t="s">
        <v>257</v>
      </c>
    </row>
    <row r="559" spans="1:6" x14ac:dyDescent="0.2">
      <c r="A559" s="3">
        <v>44084.153223159723</v>
      </c>
      <c r="C559" s="2" t="s">
        <v>535</v>
      </c>
      <c r="D559" s="2" t="s">
        <v>181</v>
      </c>
      <c r="E559" s="2" t="s">
        <v>25</v>
      </c>
      <c r="F559" s="2" t="s">
        <v>202</v>
      </c>
    </row>
    <row r="560" spans="1:6" x14ac:dyDescent="0.2">
      <c r="A560" s="3">
        <v>44084.153243148146</v>
      </c>
      <c r="C560" s="2" t="s">
        <v>604</v>
      </c>
      <c r="D560" s="2" t="s">
        <v>120</v>
      </c>
      <c r="E560" s="2" t="s">
        <v>79</v>
      </c>
      <c r="F560" s="2" t="s">
        <v>34</v>
      </c>
    </row>
    <row r="561" spans="1:6" x14ac:dyDescent="0.2">
      <c r="A561" s="3">
        <v>44084.153252847223</v>
      </c>
      <c r="C561" s="2" t="s">
        <v>605</v>
      </c>
      <c r="D561" s="2" t="s">
        <v>142</v>
      </c>
      <c r="E561" s="2" t="s">
        <v>45</v>
      </c>
      <c r="F561" s="2" t="s">
        <v>88</v>
      </c>
    </row>
    <row r="562" spans="1:6" x14ac:dyDescent="0.2">
      <c r="A562" s="3">
        <v>44084.153461423615</v>
      </c>
      <c r="C562" s="2" t="s">
        <v>606</v>
      </c>
      <c r="D562" s="2" t="s">
        <v>7</v>
      </c>
      <c r="E562" s="2" t="s">
        <v>8</v>
      </c>
      <c r="F562" s="2" t="s">
        <v>34</v>
      </c>
    </row>
    <row r="563" spans="1:6" x14ac:dyDescent="0.2">
      <c r="A563" s="3">
        <v>44084.153258761573</v>
      </c>
      <c r="C563" s="2" t="s">
        <v>607</v>
      </c>
      <c r="D563" s="2" t="s">
        <v>181</v>
      </c>
      <c r="E563" s="2" t="s">
        <v>83</v>
      </c>
      <c r="F563" s="2" t="s">
        <v>211</v>
      </c>
    </row>
    <row r="564" spans="1:6" x14ac:dyDescent="0.2">
      <c r="A564" s="3">
        <v>44084.153380416668</v>
      </c>
      <c r="C564" s="2" t="s">
        <v>608</v>
      </c>
      <c r="D564" s="2" t="s">
        <v>181</v>
      </c>
      <c r="E564" s="2" t="s">
        <v>265</v>
      </c>
      <c r="F564" s="2" t="s">
        <v>128</v>
      </c>
    </row>
    <row r="565" spans="1:6" x14ac:dyDescent="0.2">
      <c r="A565" s="3">
        <v>44084.153382280092</v>
      </c>
      <c r="C565" s="2" t="s">
        <v>595</v>
      </c>
      <c r="D565" s="2" t="s">
        <v>201</v>
      </c>
      <c r="E565" s="2" t="s">
        <v>79</v>
      </c>
      <c r="F565" s="2" t="s">
        <v>317</v>
      </c>
    </row>
    <row r="566" spans="1:6" x14ac:dyDescent="0.2">
      <c r="A566" s="3">
        <v>44084.153422997682</v>
      </c>
      <c r="C566" s="2" t="s">
        <v>609</v>
      </c>
      <c r="D566" s="2" t="s">
        <v>201</v>
      </c>
      <c r="E566" s="2" t="s">
        <v>45</v>
      </c>
      <c r="F566" s="2" t="s">
        <v>64</v>
      </c>
    </row>
    <row r="567" spans="1:6" x14ac:dyDescent="0.2">
      <c r="A567" s="3">
        <v>44084.153446006945</v>
      </c>
      <c r="C567" s="2" t="s">
        <v>610</v>
      </c>
      <c r="D567" s="2" t="s">
        <v>201</v>
      </c>
      <c r="E567" s="2" t="s">
        <v>45</v>
      </c>
      <c r="F567" s="2" t="s">
        <v>340</v>
      </c>
    </row>
    <row r="568" spans="1:6" x14ac:dyDescent="0.2">
      <c r="A568" s="3">
        <v>44084.153447060184</v>
      </c>
      <c r="C568" s="2" t="s">
        <v>611</v>
      </c>
      <c r="D568" s="2" t="s">
        <v>201</v>
      </c>
      <c r="E568" s="2" t="s">
        <v>45</v>
      </c>
      <c r="F568" s="2" t="s">
        <v>340</v>
      </c>
    </row>
    <row r="569" spans="1:6" x14ac:dyDescent="0.2">
      <c r="A569" s="3">
        <v>44084.153480497684</v>
      </c>
      <c r="C569" s="2" t="s">
        <v>612</v>
      </c>
      <c r="D569" s="2" t="s">
        <v>201</v>
      </c>
      <c r="E569" s="2" t="s">
        <v>79</v>
      </c>
      <c r="F569" s="2" t="s">
        <v>317</v>
      </c>
    </row>
    <row r="570" spans="1:6" x14ac:dyDescent="0.2">
      <c r="A570" s="3">
        <v>44084.153530451389</v>
      </c>
      <c r="C570" s="2" t="s">
        <v>613</v>
      </c>
      <c r="D570" s="2" t="s">
        <v>36</v>
      </c>
      <c r="E570" s="2" t="s">
        <v>33</v>
      </c>
      <c r="F570" s="2" t="s">
        <v>77</v>
      </c>
    </row>
    <row r="571" spans="1:6" x14ac:dyDescent="0.2">
      <c r="A571" s="3">
        <v>44084.153547256945</v>
      </c>
      <c r="C571" s="2" t="s">
        <v>614</v>
      </c>
      <c r="D571" s="2" t="s">
        <v>142</v>
      </c>
      <c r="E571" s="2" t="s">
        <v>37</v>
      </c>
      <c r="F571" s="2" t="s">
        <v>31</v>
      </c>
    </row>
    <row r="572" spans="1:6" x14ac:dyDescent="0.2">
      <c r="A572" s="3">
        <v>44084.153571435185</v>
      </c>
      <c r="C572" s="2" t="s">
        <v>615</v>
      </c>
      <c r="D572" s="2" t="s">
        <v>201</v>
      </c>
      <c r="E572" s="2" t="s">
        <v>37</v>
      </c>
      <c r="F572" s="6" t="s">
        <v>17</v>
      </c>
    </row>
    <row r="573" spans="1:6" x14ac:dyDescent="0.2">
      <c r="A573" s="3">
        <v>44084.153573067131</v>
      </c>
      <c r="C573" s="2" t="s">
        <v>616</v>
      </c>
      <c r="D573" s="2" t="s">
        <v>201</v>
      </c>
      <c r="E573" s="2" t="s">
        <v>37</v>
      </c>
      <c r="F573" s="2" t="s">
        <v>17</v>
      </c>
    </row>
    <row r="574" spans="1:6" x14ac:dyDescent="0.2">
      <c r="A574" s="3">
        <v>44084.15357357639</v>
      </c>
      <c r="C574" s="2" t="s">
        <v>617</v>
      </c>
      <c r="D574" s="2" t="s">
        <v>142</v>
      </c>
      <c r="E574" s="2" t="s">
        <v>156</v>
      </c>
      <c r="F574" s="2" t="s">
        <v>481</v>
      </c>
    </row>
    <row r="575" spans="1:6" x14ac:dyDescent="0.2">
      <c r="A575" s="3">
        <v>44084.153724560187</v>
      </c>
      <c r="C575" s="2" t="s">
        <v>618</v>
      </c>
      <c r="D575" s="2" t="s">
        <v>7</v>
      </c>
      <c r="E575" s="2" t="s">
        <v>83</v>
      </c>
      <c r="F575" s="2" t="s">
        <v>211</v>
      </c>
    </row>
    <row r="576" spans="1:6" x14ac:dyDescent="0.2">
      <c r="A576" s="3">
        <v>44084.153743414354</v>
      </c>
      <c r="C576" s="2" t="s">
        <v>619</v>
      </c>
      <c r="D576" s="2" t="s">
        <v>142</v>
      </c>
      <c r="E576" s="2" t="s">
        <v>37</v>
      </c>
      <c r="F576" s="6" t="s">
        <v>31</v>
      </c>
    </row>
    <row r="577" spans="1:6" x14ac:dyDescent="0.2">
      <c r="A577" s="3">
        <v>44084.153795752311</v>
      </c>
      <c r="C577" s="2" t="s">
        <v>620</v>
      </c>
      <c r="D577" s="2" t="s">
        <v>181</v>
      </c>
      <c r="E577" s="2" t="s">
        <v>83</v>
      </c>
      <c r="F577" s="2" t="s">
        <v>211</v>
      </c>
    </row>
    <row r="578" spans="1:6" x14ac:dyDescent="0.2">
      <c r="A578" s="3">
        <v>44084.153769027776</v>
      </c>
      <c r="C578" s="2" t="s">
        <v>621</v>
      </c>
      <c r="D578" s="2" t="s">
        <v>36</v>
      </c>
      <c r="E578" s="2" t="s">
        <v>33</v>
      </c>
    </row>
    <row r="579" spans="1:6" x14ac:dyDescent="0.2">
      <c r="A579" s="3">
        <v>44084.153835891208</v>
      </c>
      <c r="C579" s="2" t="s">
        <v>622</v>
      </c>
      <c r="D579" s="2" t="s">
        <v>201</v>
      </c>
      <c r="E579" s="2" t="s">
        <v>37</v>
      </c>
      <c r="F579" s="2" t="s">
        <v>17</v>
      </c>
    </row>
    <row r="580" spans="1:6" x14ac:dyDescent="0.2">
      <c r="A580" s="3">
        <v>44084.153867453701</v>
      </c>
      <c r="C580" s="2" t="s">
        <v>623</v>
      </c>
      <c r="D580" s="2" t="s">
        <v>201</v>
      </c>
      <c r="E580" s="2" t="s">
        <v>79</v>
      </c>
      <c r="F580" s="2" t="s">
        <v>317</v>
      </c>
    </row>
    <row r="581" spans="1:6" x14ac:dyDescent="0.2">
      <c r="A581" s="3">
        <v>44084.153897662036</v>
      </c>
      <c r="C581" s="2" t="s">
        <v>624</v>
      </c>
      <c r="D581" s="2" t="s">
        <v>36</v>
      </c>
      <c r="E581" s="2" t="s">
        <v>45</v>
      </c>
    </row>
    <row r="582" spans="1:6" x14ac:dyDescent="0.2">
      <c r="A582" s="3">
        <v>44084.153913692135</v>
      </c>
      <c r="C582" s="2" t="s">
        <v>625</v>
      </c>
      <c r="D582" s="2" t="s">
        <v>201</v>
      </c>
      <c r="E582" s="2" t="s">
        <v>79</v>
      </c>
      <c r="F582" s="2" t="s">
        <v>317</v>
      </c>
    </row>
    <row r="583" spans="1:6" x14ac:dyDescent="0.2">
      <c r="A583" s="3">
        <v>44084.153965034726</v>
      </c>
      <c r="C583" s="2" t="s">
        <v>626</v>
      </c>
      <c r="D583" s="2" t="s">
        <v>201</v>
      </c>
      <c r="E583" s="2" t="s">
        <v>45</v>
      </c>
      <c r="F583" s="2" t="s">
        <v>254</v>
      </c>
    </row>
    <row r="584" spans="1:6" x14ac:dyDescent="0.2">
      <c r="A584" s="3">
        <v>44084.153934548609</v>
      </c>
      <c r="C584" s="2" t="s">
        <v>222</v>
      </c>
      <c r="D584" s="2" t="s">
        <v>181</v>
      </c>
      <c r="E584" s="2" t="s">
        <v>25</v>
      </c>
      <c r="F584" s="2" t="s">
        <v>221</v>
      </c>
    </row>
    <row r="585" spans="1:6" x14ac:dyDescent="0.2">
      <c r="A585" s="3">
        <v>44084.153947824074</v>
      </c>
      <c r="C585" s="2" t="s">
        <v>627</v>
      </c>
      <c r="D585" s="2" t="s">
        <v>36</v>
      </c>
      <c r="E585" s="2" t="s">
        <v>45</v>
      </c>
      <c r="F585" s="2" t="s">
        <v>244</v>
      </c>
    </row>
    <row r="586" spans="1:6" x14ac:dyDescent="0.2">
      <c r="A586" s="3">
        <v>44084.154000694441</v>
      </c>
      <c r="C586" s="2" t="s">
        <v>628</v>
      </c>
      <c r="D586" s="2" t="s">
        <v>201</v>
      </c>
      <c r="E586" s="2" t="s">
        <v>37</v>
      </c>
      <c r="F586" s="2" t="s">
        <v>17</v>
      </c>
    </row>
    <row r="587" spans="1:6" x14ac:dyDescent="0.2">
      <c r="A587" s="3">
        <v>44084.154028194447</v>
      </c>
      <c r="C587" s="2" t="s">
        <v>629</v>
      </c>
      <c r="D587" s="2" t="s">
        <v>181</v>
      </c>
      <c r="E587" s="2" t="s">
        <v>83</v>
      </c>
      <c r="F587" s="2" t="s">
        <v>211</v>
      </c>
    </row>
    <row r="588" spans="1:6" x14ac:dyDescent="0.2">
      <c r="A588" s="3">
        <v>44084.154035844906</v>
      </c>
      <c r="C588" s="2" t="s">
        <v>240</v>
      </c>
      <c r="D588" s="2" t="s">
        <v>181</v>
      </c>
      <c r="E588" s="2" t="s">
        <v>25</v>
      </c>
      <c r="F588" s="2" t="s">
        <v>221</v>
      </c>
    </row>
    <row r="589" spans="1:6" x14ac:dyDescent="0.2">
      <c r="A589" s="3">
        <v>44084.154079305554</v>
      </c>
      <c r="C589" s="2" t="s">
        <v>630</v>
      </c>
      <c r="D589" s="2" t="s">
        <v>36</v>
      </c>
      <c r="E589" s="2" t="s">
        <v>33</v>
      </c>
      <c r="F589" s="2" t="s">
        <v>88</v>
      </c>
    </row>
    <row r="590" spans="1:6" x14ac:dyDescent="0.2">
      <c r="A590" s="3">
        <v>44084.154082199078</v>
      </c>
      <c r="C590" s="2" t="s">
        <v>631</v>
      </c>
      <c r="D590" s="2" t="s">
        <v>201</v>
      </c>
      <c r="E590" s="2" t="s">
        <v>79</v>
      </c>
      <c r="F590" s="2" t="s">
        <v>11</v>
      </c>
    </row>
    <row r="591" spans="1:6" x14ac:dyDescent="0.2">
      <c r="A591" s="3">
        <v>44084.154091956021</v>
      </c>
      <c r="C591" s="2" t="s">
        <v>632</v>
      </c>
      <c r="D591" s="2" t="s">
        <v>142</v>
      </c>
      <c r="E591" s="2" t="s">
        <v>37</v>
      </c>
      <c r="F591" s="2" t="s">
        <v>31</v>
      </c>
    </row>
    <row r="592" spans="1:6" x14ac:dyDescent="0.2">
      <c r="A592" s="3">
        <v>44084.154113368058</v>
      </c>
      <c r="C592" s="2" t="s">
        <v>633</v>
      </c>
      <c r="D592" s="2" t="s">
        <v>201</v>
      </c>
      <c r="E592" s="2" t="s">
        <v>45</v>
      </c>
      <c r="F592" s="2" t="s">
        <v>64</v>
      </c>
    </row>
    <row r="593" spans="1:6" x14ac:dyDescent="0.2">
      <c r="A593" s="3">
        <v>44084.154144456013</v>
      </c>
      <c r="C593" s="2" t="s">
        <v>634</v>
      </c>
      <c r="D593" s="2" t="s">
        <v>120</v>
      </c>
      <c r="E593" s="2" t="s">
        <v>33</v>
      </c>
      <c r="F593" s="2" t="s">
        <v>11</v>
      </c>
    </row>
    <row r="594" spans="1:6" x14ac:dyDescent="0.2">
      <c r="A594" s="3">
        <v>44084.154180462967</v>
      </c>
      <c r="C594" s="2" t="s">
        <v>635</v>
      </c>
      <c r="D594" s="2" t="s">
        <v>201</v>
      </c>
      <c r="E594" s="2" t="s">
        <v>33</v>
      </c>
      <c r="F594" s="2" t="s">
        <v>64</v>
      </c>
    </row>
    <row r="595" spans="1:6" x14ac:dyDescent="0.2">
      <c r="A595" s="3">
        <v>44084.154194641204</v>
      </c>
      <c r="C595" s="2" t="s">
        <v>636</v>
      </c>
      <c r="D595" s="2" t="s">
        <v>201</v>
      </c>
      <c r="E595" s="2" t="s">
        <v>33</v>
      </c>
      <c r="F595" s="2" t="s">
        <v>64</v>
      </c>
    </row>
    <row r="596" spans="1:6" x14ac:dyDescent="0.2">
      <c r="A596" s="3">
        <v>44084.154199861106</v>
      </c>
      <c r="C596" s="2" t="s">
        <v>637</v>
      </c>
      <c r="D596" s="2" t="s">
        <v>36</v>
      </c>
      <c r="E596" s="2" t="s">
        <v>265</v>
      </c>
      <c r="F596" s="2" t="s">
        <v>19</v>
      </c>
    </row>
    <row r="597" spans="1:6" x14ac:dyDescent="0.2">
      <c r="A597" s="3">
        <v>44084.154205613428</v>
      </c>
      <c r="C597" s="2" t="s">
        <v>638</v>
      </c>
      <c r="D597" s="2" t="s">
        <v>36</v>
      </c>
      <c r="E597" s="2" t="s">
        <v>265</v>
      </c>
      <c r="F597" s="2" t="s">
        <v>254</v>
      </c>
    </row>
    <row r="598" spans="1:6" x14ac:dyDescent="0.2">
      <c r="A598" s="3">
        <v>44084.154206446758</v>
      </c>
      <c r="C598" s="2" t="s">
        <v>639</v>
      </c>
      <c r="D598" s="2" t="s">
        <v>201</v>
      </c>
      <c r="E598" s="2" t="s">
        <v>33</v>
      </c>
      <c r="F598" s="2" t="s">
        <v>64</v>
      </c>
    </row>
    <row r="599" spans="1:6" x14ac:dyDescent="0.2">
      <c r="A599" s="3">
        <v>44084.154277546295</v>
      </c>
      <c r="C599" s="2" t="s">
        <v>640</v>
      </c>
      <c r="D599" s="2" t="s">
        <v>120</v>
      </c>
      <c r="E599" s="2" t="s">
        <v>8</v>
      </c>
      <c r="F599" s="2" t="s">
        <v>34</v>
      </c>
    </row>
    <row r="600" spans="1:6" x14ac:dyDescent="0.2">
      <c r="A600" s="3">
        <v>44084.15428195602</v>
      </c>
      <c r="C600" s="2" t="s">
        <v>641</v>
      </c>
      <c r="D600" s="2" t="s">
        <v>201</v>
      </c>
      <c r="E600" s="2" t="s">
        <v>37</v>
      </c>
      <c r="F600" s="2" t="s">
        <v>17</v>
      </c>
    </row>
    <row r="601" spans="1:6" x14ac:dyDescent="0.2">
      <c r="A601" s="3">
        <v>44084.154310347221</v>
      </c>
      <c r="C601" s="2" t="s">
        <v>642</v>
      </c>
      <c r="D601" s="2" t="s">
        <v>201</v>
      </c>
      <c r="E601" s="2" t="s">
        <v>79</v>
      </c>
      <c r="F601" s="2" t="s">
        <v>317</v>
      </c>
    </row>
    <row r="602" spans="1:6" x14ac:dyDescent="0.2">
      <c r="A602" s="3">
        <v>44084.15431967593</v>
      </c>
      <c r="C602" s="2" t="s">
        <v>643</v>
      </c>
      <c r="D602" s="2" t="s">
        <v>181</v>
      </c>
      <c r="E602" s="2" t="s">
        <v>25</v>
      </c>
      <c r="F602" s="2" t="s">
        <v>221</v>
      </c>
    </row>
    <row r="603" spans="1:6" x14ac:dyDescent="0.2">
      <c r="A603" s="3">
        <v>44084.154333402781</v>
      </c>
      <c r="C603" s="2" t="s">
        <v>644</v>
      </c>
      <c r="D603" s="2" t="s">
        <v>7</v>
      </c>
      <c r="E603" s="2" t="s">
        <v>30</v>
      </c>
      <c r="F603" s="2" t="s">
        <v>52</v>
      </c>
    </row>
    <row r="604" spans="1:6" x14ac:dyDescent="0.2">
      <c r="A604" s="3">
        <v>44084.15466792824</v>
      </c>
      <c r="C604" s="2" t="s">
        <v>433</v>
      </c>
      <c r="D604" s="2" t="s">
        <v>181</v>
      </c>
      <c r="E604" s="2" t="s">
        <v>25</v>
      </c>
      <c r="F604" s="2" t="s">
        <v>202</v>
      </c>
    </row>
    <row r="605" spans="1:6" x14ac:dyDescent="0.2">
      <c r="A605" s="3">
        <v>44084.154342175927</v>
      </c>
      <c r="C605" s="2" t="s">
        <v>645</v>
      </c>
      <c r="D605" s="2" t="s">
        <v>142</v>
      </c>
      <c r="E605" s="2" t="s">
        <v>156</v>
      </c>
      <c r="F605" s="2" t="s">
        <v>38</v>
      </c>
    </row>
    <row r="606" spans="1:6" x14ac:dyDescent="0.2">
      <c r="A606" s="3">
        <v>44084.154376932871</v>
      </c>
      <c r="C606" s="2" t="s">
        <v>646</v>
      </c>
      <c r="D606" s="2" t="s">
        <v>36</v>
      </c>
      <c r="E606" s="2" t="s">
        <v>242</v>
      </c>
      <c r="F606" s="2" t="s">
        <v>254</v>
      </c>
    </row>
    <row r="607" spans="1:6" x14ac:dyDescent="0.2">
      <c r="A607" s="3">
        <v>44084.154396342594</v>
      </c>
      <c r="C607" s="2" t="s">
        <v>647</v>
      </c>
      <c r="D607" s="2" t="s">
        <v>201</v>
      </c>
      <c r="E607" s="2" t="s">
        <v>33</v>
      </c>
      <c r="F607" s="2" t="s">
        <v>64</v>
      </c>
    </row>
    <row r="608" spans="1:6" x14ac:dyDescent="0.2">
      <c r="A608" s="3">
        <v>44084.154480243058</v>
      </c>
      <c r="C608" s="2" t="s">
        <v>648</v>
      </c>
      <c r="D608" s="2" t="s">
        <v>201</v>
      </c>
      <c r="E608" s="2" t="s">
        <v>37</v>
      </c>
      <c r="F608" s="2" t="s">
        <v>17</v>
      </c>
    </row>
    <row r="609" spans="1:6" x14ac:dyDescent="0.2">
      <c r="A609" s="3">
        <v>44084.15448070602</v>
      </c>
      <c r="C609" s="2" t="s">
        <v>649</v>
      </c>
      <c r="D609" s="2" t="s">
        <v>7</v>
      </c>
      <c r="E609" s="2" t="s">
        <v>30</v>
      </c>
      <c r="F609" s="2" t="s">
        <v>257</v>
      </c>
    </row>
    <row r="610" spans="1:6" x14ac:dyDescent="0.2">
      <c r="A610" s="3">
        <v>44084.154485196763</v>
      </c>
      <c r="C610" s="2" t="s">
        <v>650</v>
      </c>
      <c r="D610" s="2" t="s">
        <v>181</v>
      </c>
      <c r="E610" s="2" t="s">
        <v>83</v>
      </c>
      <c r="F610" s="2" t="s">
        <v>211</v>
      </c>
    </row>
    <row r="611" spans="1:6" x14ac:dyDescent="0.2">
      <c r="A611" s="3">
        <v>44084.154488599539</v>
      </c>
      <c r="C611" s="2" t="s">
        <v>651</v>
      </c>
      <c r="D611" s="2" t="s">
        <v>120</v>
      </c>
      <c r="E611" s="2" t="s">
        <v>79</v>
      </c>
      <c r="F611" s="2" t="s">
        <v>34</v>
      </c>
    </row>
    <row r="612" spans="1:6" x14ac:dyDescent="0.2">
      <c r="A612" s="3">
        <v>44084.154515856484</v>
      </c>
      <c r="C612" s="2" t="s">
        <v>652</v>
      </c>
      <c r="D612" s="2" t="s">
        <v>142</v>
      </c>
      <c r="E612" s="2" t="s">
        <v>37</v>
      </c>
      <c r="F612" s="2" t="s">
        <v>31</v>
      </c>
    </row>
    <row r="613" spans="1:6" x14ac:dyDescent="0.2">
      <c r="A613" s="3">
        <v>44084.154546458332</v>
      </c>
      <c r="C613" s="2" t="s">
        <v>653</v>
      </c>
      <c r="D613" s="2" t="s">
        <v>201</v>
      </c>
      <c r="E613" s="2" t="s">
        <v>25</v>
      </c>
      <c r="F613" s="2" t="s">
        <v>654</v>
      </c>
    </row>
    <row r="614" spans="1:6" x14ac:dyDescent="0.2">
      <c r="A614" s="3">
        <v>44084.154579305556</v>
      </c>
      <c r="C614" s="2" t="s">
        <v>655</v>
      </c>
      <c r="D614" s="2" t="s">
        <v>142</v>
      </c>
      <c r="E614" s="2" t="s">
        <v>37</v>
      </c>
      <c r="F614" s="2" t="s">
        <v>31</v>
      </c>
    </row>
    <row r="615" spans="1:6" x14ac:dyDescent="0.2">
      <c r="A615" s="3">
        <v>44084.15459085648</v>
      </c>
      <c r="C615" s="2" t="s">
        <v>656</v>
      </c>
      <c r="D615" s="2" t="s">
        <v>201</v>
      </c>
      <c r="E615" s="2" t="s">
        <v>25</v>
      </c>
      <c r="F615" s="2" t="s">
        <v>654</v>
      </c>
    </row>
    <row r="616" spans="1:6" x14ac:dyDescent="0.2">
      <c r="A616" s="3">
        <v>44084.154609456018</v>
      </c>
      <c r="C616" s="2" t="s">
        <v>657</v>
      </c>
      <c r="D616" s="2" t="s">
        <v>181</v>
      </c>
      <c r="E616" s="2" t="s">
        <v>83</v>
      </c>
      <c r="F616" s="2" t="s">
        <v>211</v>
      </c>
    </row>
    <row r="617" spans="1:6" x14ac:dyDescent="0.2">
      <c r="A617" s="3">
        <v>44084.154628460645</v>
      </c>
      <c r="C617" s="2" t="s">
        <v>658</v>
      </c>
      <c r="D617" s="2" t="s">
        <v>181</v>
      </c>
      <c r="E617" s="2" t="s">
        <v>83</v>
      </c>
      <c r="F617" s="2" t="s">
        <v>211</v>
      </c>
    </row>
    <row r="618" spans="1:6" x14ac:dyDescent="0.2">
      <c r="A618" s="3">
        <v>44084.154669930555</v>
      </c>
      <c r="C618" s="2" t="s">
        <v>659</v>
      </c>
      <c r="D618" s="2" t="s">
        <v>201</v>
      </c>
      <c r="E618" s="2" t="s">
        <v>25</v>
      </c>
      <c r="F618" s="2" t="s">
        <v>11</v>
      </c>
    </row>
    <row r="619" spans="1:6" x14ac:dyDescent="0.2">
      <c r="A619" s="3">
        <v>44084.154674930556</v>
      </c>
      <c r="C619" s="2" t="s">
        <v>660</v>
      </c>
      <c r="D619" s="2" t="s">
        <v>181</v>
      </c>
      <c r="E619" s="2" t="s">
        <v>265</v>
      </c>
      <c r="F619" s="2" t="s">
        <v>244</v>
      </c>
    </row>
    <row r="620" spans="1:6" x14ac:dyDescent="0.2">
      <c r="A620" s="3">
        <v>44084.154686203707</v>
      </c>
      <c r="C620" s="2" t="s">
        <v>661</v>
      </c>
      <c r="D620" s="2" t="s">
        <v>181</v>
      </c>
      <c r="E620" s="2" t="s">
        <v>30</v>
      </c>
      <c r="F620" s="2" t="s">
        <v>662</v>
      </c>
    </row>
    <row r="621" spans="1:6" x14ac:dyDescent="0.2">
      <c r="A621" s="3">
        <v>44084.154689675925</v>
      </c>
      <c r="C621" s="2" t="s">
        <v>663</v>
      </c>
      <c r="D621" s="2" t="s">
        <v>201</v>
      </c>
      <c r="E621" s="2" t="s">
        <v>33</v>
      </c>
      <c r="F621" s="2" t="s">
        <v>64</v>
      </c>
    </row>
    <row r="622" spans="1:6" x14ac:dyDescent="0.2">
      <c r="A622" s="3">
        <v>44084.154707337962</v>
      </c>
      <c r="C622" s="2" t="s">
        <v>664</v>
      </c>
      <c r="D622" s="2" t="s">
        <v>201</v>
      </c>
      <c r="E622" s="2" t="s">
        <v>25</v>
      </c>
      <c r="F622" s="2" t="s">
        <v>11</v>
      </c>
    </row>
    <row r="623" spans="1:6" x14ac:dyDescent="0.2">
      <c r="A623" s="3">
        <v>44084.154712488424</v>
      </c>
      <c r="C623" s="2" t="s">
        <v>665</v>
      </c>
      <c r="D623" s="2" t="s">
        <v>36</v>
      </c>
      <c r="E623" s="2" t="s">
        <v>265</v>
      </c>
      <c r="F623" s="2" t="s">
        <v>67</v>
      </c>
    </row>
    <row r="624" spans="1:6" x14ac:dyDescent="0.2">
      <c r="A624" s="3">
        <v>44084.154753310184</v>
      </c>
      <c r="C624" s="2" t="s">
        <v>666</v>
      </c>
      <c r="D624" s="2" t="s">
        <v>201</v>
      </c>
      <c r="E624" s="2" t="s">
        <v>33</v>
      </c>
      <c r="F624" s="2" t="s">
        <v>64</v>
      </c>
    </row>
    <row r="625" spans="1:6" x14ac:dyDescent="0.2">
      <c r="A625" s="3">
        <v>44084.154763969906</v>
      </c>
      <c r="C625" s="2" t="s">
        <v>667</v>
      </c>
      <c r="D625" s="2" t="s">
        <v>201</v>
      </c>
      <c r="E625" s="2" t="s">
        <v>33</v>
      </c>
      <c r="F625" s="2" t="s">
        <v>64</v>
      </c>
    </row>
    <row r="626" spans="1:6" x14ac:dyDescent="0.2">
      <c r="A626" s="3">
        <v>44084.154785555555</v>
      </c>
      <c r="C626" s="2" t="s">
        <v>668</v>
      </c>
      <c r="D626" s="2" t="s">
        <v>7</v>
      </c>
      <c r="E626" s="2" t="s">
        <v>30</v>
      </c>
      <c r="F626" s="2" t="s">
        <v>31</v>
      </c>
    </row>
    <row r="627" spans="1:6" x14ac:dyDescent="0.2">
      <c r="A627" s="3">
        <v>44084.154852083331</v>
      </c>
      <c r="C627" s="2" t="s">
        <v>667</v>
      </c>
      <c r="D627" s="2" t="s">
        <v>201</v>
      </c>
      <c r="E627" s="2" t="s">
        <v>33</v>
      </c>
      <c r="F627" s="2" t="s">
        <v>64</v>
      </c>
    </row>
    <row r="628" spans="1:6" x14ac:dyDescent="0.2">
      <c r="A628" s="3">
        <v>44084.154886701392</v>
      </c>
      <c r="C628" s="2" t="s">
        <v>669</v>
      </c>
      <c r="D628" s="2" t="s">
        <v>36</v>
      </c>
      <c r="E628" s="2" t="s">
        <v>45</v>
      </c>
      <c r="F628" s="2" t="s">
        <v>9</v>
      </c>
    </row>
    <row r="629" spans="1:6" x14ac:dyDescent="0.2">
      <c r="A629" s="3">
        <v>44084.154894409723</v>
      </c>
      <c r="C629" s="2" t="s">
        <v>670</v>
      </c>
      <c r="D629" s="2" t="s">
        <v>181</v>
      </c>
      <c r="E629" s="2" t="s">
        <v>265</v>
      </c>
      <c r="F629" s="2" t="s">
        <v>128</v>
      </c>
    </row>
    <row r="630" spans="1:6" x14ac:dyDescent="0.2">
      <c r="A630" s="3">
        <v>44084.154946365743</v>
      </c>
      <c r="C630" s="2" t="s">
        <v>671</v>
      </c>
      <c r="D630" s="2" t="s">
        <v>201</v>
      </c>
      <c r="E630" s="2" t="s">
        <v>30</v>
      </c>
      <c r="F630" s="6" t="s">
        <v>672</v>
      </c>
    </row>
    <row r="631" spans="1:6" x14ac:dyDescent="0.2">
      <c r="A631" s="3">
        <v>44084.154959733802</v>
      </c>
      <c r="C631" s="2" t="s">
        <v>673</v>
      </c>
      <c r="D631" s="2" t="s">
        <v>201</v>
      </c>
      <c r="E631" s="2" t="s">
        <v>242</v>
      </c>
      <c r="F631" s="2" t="s">
        <v>19</v>
      </c>
    </row>
    <row r="632" spans="1:6" x14ac:dyDescent="0.2">
      <c r="A632" s="3">
        <v>44084.155332997689</v>
      </c>
      <c r="C632" s="2" t="s">
        <v>674</v>
      </c>
      <c r="D632" s="2" t="s">
        <v>201</v>
      </c>
      <c r="E632" s="2" t="s">
        <v>25</v>
      </c>
      <c r="F632" s="2" t="s">
        <v>123</v>
      </c>
    </row>
    <row r="633" spans="1:6" x14ac:dyDescent="0.2">
      <c r="A633" s="3">
        <v>44084.154993819444</v>
      </c>
      <c r="C633" s="2" t="s">
        <v>675</v>
      </c>
      <c r="D633" s="2" t="s">
        <v>201</v>
      </c>
      <c r="E633" s="2" t="s">
        <v>37</v>
      </c>
      <c r="F633" s="2" t="s">
        <v>17</v>
      </c>
    </row>
    <row r="634" spans="1:6" x14ac:dyDescent="0.2">
      <c r="A634" s="3">
        <v>44084.155008969909</v>
      </c>
      <c r="C634" s="2" t="s">
        <v>676</v>
      </c>
      <c r="D634" s="2" t="s">
        <v>201</v>
      </c>
      <c r="E634" s="2" t="s">
        <v>242</v>
      </c>
      <c r="F634" s="2" t="s">
        <v>19</v>
      </c>
    </row>
    <row r="635" spans="1:6" x14ac:dyDescent="0.2">
      <c r="A635" s="3">
        <v>44084.155018680554</v>
      </c>
      <c r="C635" s="2" t="s">
        <v>677</v>
      </c>
      <c r="D635" s="2" t="s">
        <v>201</v>
      </c>
      <c r="E635" s="2" t="s">
        <v>33</v>
      </c>
      <c r="F635" s="6" t="s">
        <v>64</v>
      </c>
    </row>
    <row r="636" spans="1:6" x14ac:dyDescent="0.2">
      <c r="A636" s="3">
        <v>44084.155066990745</v>
      </c>
      <c r="C636" s="2" t="s">
        <v>678</v>
      </c>
      <c r="D636" s="2" t="s">
        <v>201</v>
      </c>
      <c r="E636" s="2" t="s">
        <v>8</v>
      </c>
    </row>
    <row r="637" spans="1:6" x14ac:dyDescent="0.2">
      <c r="A637" s="3">
        <v>44084.155068217588</v>
      </c>
      <c r="C637" s="2" t="s">
        <v>679</v>
      </c>
      <c r="D637" s="2" t="s">
        <v>201</v>
      </c>
      <c r="E637" s="2" t="s">
        <v>37</v>
      </c>
      <c r="F637" s="2" t="s">
        <v>17</v>
      </c>
    </row>
    <row r="638" spans="1:6" x14ac:dyDescent="0.2">
      <c r="A638" s="3">
        <v>44084.155075844908</v>
      </c>
      <c r="C638" s="2" t="s">
        <v>680</v>
      </c>
      <c r="D638" s="2" t="s">
        <v>120</v>
      </c>
      <c r="E638" s="2" t="s">
        <v>8</v>
      </c>
      <c r="F638" s="2" t="s">
        <v>34</v>
      </c>
    </row>
    <row r="639" spans="1:6" x14ac:dyDescent="0.2">
      <c r="A639" s="3">
        <v>44084.155078344906</v>
      </c>
      <c r="C639" s="2" t="s">
        <v>681</v>
      </c>
      <c r="D639" s="2" t="s">
        <v>201</v>
      </c>
      <c r="E639" s="2" t="s">
        <v>25</v>
      </c>
      <c r="F639" s="2" t="s">
        <v>123</v>
      </c>
    </row>
    <row r="640" spans="1:6" x14ac:dyDescent="0.2">
      <c r="A640" s="3">
        <v>44084.155100613425</v>
      </c>
      <c r="C640" s="2" t="s">
        <v>682</v>
      </c>
      <c r="D640" s="2" t="s">
        <v>201</v>
      </c>
      <c r="E640" s="2" t="s">
        <v>25</v>
      </c>
      <c r="F640" s="2" t="s">
        <v>123</v>
      </c>
    </row>
    <row r="641" spans="1:6" x14ac:dyDescent="0.2">
      <c r="A641" s="3">
        <v>44084.155104999998</v>
      </c>
      <c r="C641" s="2" t="s">
        <v>683</v>
      </c>
      <c r="D641" s="2" t="s">
        <v>201</v>
      </c>
      <c r="E641" s="2" t="s">
        <v>8</v>
      </c>
    </row>
    <row r="642" spans="1:6" x14ac:dyDescent="0.2">
      <c r="A642" s="3">
        <v>44084.162796469907</v>
      </c>
      <c r="C642" s="2" t="s">
        <v>684</v>
      </c>
      <c r="D642" s="2" t="s">
        <v>201</v>
      </c>
      <c r="E642" s="2" t="s">
        <v>45</v>
      </c>
      <c r="F642" s="2" t="s">
        <v>340</v>
      </c>
    </row>
    <row r="643" spans="1:6" x14ac:dyDescent="0.2">
      <c r="A643" s="3">
        <v>44084.155140162038</v>
      </c>
      <c r="C643" s="2" t="s">
        <v>685</v>
      </c>
      <c r="D643" s="2" t="s">
        <v>201</v>
      </c>
      <c r="E643" s="2" t="s">
        <v>37</v>
      </c>
      <c r="F643" s="2" t="s">
        <v>17</v>
      </c>
    </row>
    <row r="644" spans="1:6" x14ac:dyDescent="0.2">
      <c r="A644" s="3">
        <v>44084.155141770832</v>
      </c>
      <c r="C644" s="2" t="s">
        <v>686</v>
      </c>
      <c r="D644" s="2" t="s">
        <v>181</v>
      </c>
      <c r="E644" s="2" t="s">
        <v>83</v>
      </c>
      <c r="F644" s="2" t="s">
        <v>211</v>
      </c>
    </row>
    <row r="645" spans="1:6" x14ac:dyDescent="0.2">
      <c r="A645" s="3">
        <v>44084.155893310184</v>
      </c>
      <c r="C645" s="2" t="s">
        <v>687</v>
      </c>
      <c r="D645" s="2" t="s">
        <v>201</v>
      </c>
      <c r="E645" s="2" t="s">
        <v>33</v>
      </c>
      <c r="F645" s="2" t="s">
        <v>64</v>
      </c>
    </row>
    <row r="646" spans="1:6" x14ac:dyDescent="0.2">
      <c r="A646" s="3">
        <v>44084.155168657409</v>
      </c>
      <c r="C646" s="2" t="s">
        <v>688</v>
      </c>
      <c r="D646" s="2" t="s">
        <v>201</v>
      </c>
      <c r="E646" s="2" t="s">
        <v>79</v>
      </c>
      <c r="F646" s="2" t="s">
        <v>317</v>
      </c>
    </row>
    <row r="647" spans="1:6" x14ac:dyDescent="0.2">
      <c r="A647" s="3">
        <v>44084.15518188657</v>
      </c>
      <c r="C647" s="2" t="s">
        <v>689</v>
      </c>
      <c r="D647" s="2" t="s">
        <v>142</v>
      </c>
      <c r="E647" s="2" t="s">
        <v>83</v>
      </c>
      <c r="F647" s="2" t="s">
        <v>352</v>
      </c>
    </row>
    <row r="648" spans="1:6" x14ac:dyDescent="0.2">
      <c r="A648" s="3">
        <v>44084.155201365742</v>
      </c>
      <c r="C648" s="2" t="s">
        <v>690</v>
      </c>
      <c r="D648" s="2" t="s">
        <v>201</v>
      </c>
      <c r="E648" s="2" t="s">
        <v>242</v>
      </c>
      <c r="F648" s="2" t="s">
        <v>19</v>
      </c>
    </row>
    <row r="649" spans="1:6" x14ac:dyDescent="0.2">
      <c r="A649" s="3">
        <v>44084.155215636572</v>
      </c>
      <c r="C649" s="2" t="s">
        <v>691</v>
      </c>
      <c r="D649" s="2" t="s">
        <v>120</v>
      </c>
      <c r="E649" s="2" t="s">
        <v>30</v>
      </c>
      <c r="F649" s="2" t="s">
        <v>67</v>
      </c>
    </row>
    <row r="650" spans="1:6" x14ac:dyDescent="0.2">
      <c r="A650" s="3">
        <v>44084.155276747682</v>
      </c>
      <c r="C650" s="2" t="s">
        <v>692</v>
      </c>
      <c r="D650" s="2" t="s">
        <v>201</v>
      </c>
      <c r="E650" s="2" t="s">
        <v>33</v>
      </c>
      <c r="F650" s="2" t="s">
        <v>64</v>
      </c>
    </row>
    <row r="651" spans="1:6" x14ac:dyDescent="0.2">
      <c r="A651" s="3">
        <v>44084.155277824073</v>
      </c>
      <c r="C651" s="2" t="s">
        <v>693</v>
      </c>
      <c r="D651" s="2" t="s">
        <v>201</v>
      </c>
      <c r="E651" s="2" t="s">
        <v>45</v>
      </c>
      <c r="F651" s="2" t="s">
        <v>340</v>
      </c>
    </row>
    <row r="652" spans="1:6" x14ac:dyDescent="0.2">
      <c r="A652" s="3">
        <v>44084.155332453709</v>
      </c>
      <c r="C652" s="2" t="s">
        <v>694</v>
      </c>
      <c r="D652" s="2" t="s">
        <v>142</v>
      </c>
      <c r="E652" s="2" t="s">
        <v>83</v>
      </c>
      <c r="F652" s="2" t="s">
        <v>352</v>
      </c>
    </row>
    <row r="653" spans="1:6" x14ac:dyDescent="0.2">
      <c r="A653" s="3">
        <v>44084.155366192128</v>
      </c>
      <c r="C653" s="2" t="s">
        <v>695</v>
      </c>
      <c r="D653" s="2" t="s">
        <v>142</v>
      </c>
      <c r="E653" s="2" t="s">
        <v>156</v>
      </c>
      <c r="F653" s="2" t="s">
        <v>67</v>
      </c>
    </row>
    <row r="654" spans="1:6" x14ac:dyDescent="0.2">
      <c r="A654" s="3">
        <v>44084.155369085653</v>
      </c>
      <c r="C654" s="2" t="s">
        <v>696</v>
      </c>
      <c r="D654" s="2" t="s">
        <v>181</v>
      </c>
      <c r="E654" s="2" t="s">
        <v>8</v>
      </c>
      <c r="F654" s="2" t="s">
        <v>11</v>
      </c>
    </row>
    <row r="655" spans="1:6" x14ac:dyDescent="0.2">
      <c r="A655" s="3">
        <v>44084.155435914348</v>
      </c>
      <c r="C655" s="2" t="s">
        <v>697</v>
      </c>
      <c r="D655" s="2" t="s">
        <v>201</v>
      </c>
      <c r="E655" s="2" t="s">
        <v>33</v>
      </c>
      <c r="F655" s="2" t="s">
        <v>64</v>
      </c>
    </row>
    <row r="656" spans="1:6" x14ac:dyDescent="0.2">
      <c r="A656" s="3">
        <v>44084.155436053239</v>
      </c>
      <c r="C656" s="2" t="s">
        <v>698</v>
      </c>
      <c r="D656" s="2" t="s">
        <v>120</v>
      </c>
      <c r="E656" s="2" t="s">
        <v>30</v>
      </c>
      <c r="F656" s="2" t="s">
        <v>109</v>
      </c>
    </row>
    <row r="657" spans="1:6" x14ac:dyDescent="0.2">
      <c r="A657" s="3">
        <v>44084.155400451389</v>
      </c>
      <c r="C657" s="2" t="s">
        <v>699</v>
      </c>
      <c r="D657" s="2" t="s">
        <v>36</v>
      </c>
      <c r="E657" s="2" t="s">
        <v>25</v>
      </c>
      <c r="F657" s="2" t="s">
        <v>19</v>
      </c>
    </row>
    <row r="658" spans="1:6" x14ac:dyDescent="0.2">
      <c r="A658" s="3">
        <v>44084.155469675927</v>
      </c>
      <c r="C658" s="2" t="s">
        <v>700</v>
      </c>
      <c r="D658" s="2" t="s">
        <v>142</v>
      </c>
      <c r="E658" s="2" t="s">
        <v>45</v>
      </c>
      <c r="F658" s="2" t="s">
        <v>244</v>
      </c>
    </row>
    <row r="659" spans="1:6" x14ac:dyDescent="0.2">
      <c r="A659" s="3">
        <v>44084.15547283565</v>
      </c>
      <c r="C659" s="2" t="s">
        <v>701</v>
      </c>
      <c r="D659" s="2" t="s">
        <v>201</v>
      </c>
      <c r="E659" s="2" t="s">
        <v>25</v>
      </c>
      <c r="F659" s="2" t="s">
        <v>11</v>
      </c>
    </row>
    <row r="660" spans="1:6" x14ac:dyDescent="0.2">
      <c r="A660" s="3">
        <v>44084.155474756946</v>
      </c>
      <c r="C660" s="2" t="s">
        <v>702</v>
      </c>
      <c r="D660" s="2" t="s">
        <v>201</v>
      </c>
      <c r="E660" s="2" t="s">
        <v>25</v>
      </c>
      <c r="F660" s="2" t="s">
        <v>123</v>
      </c>
    </row>
    <row r="661" spans="1:6" x14ac:dyDescent="0.2">
      <c r="A661" s="3">
        <v>44084.156419108796</v>
      </c>
      <c r="C661" s="2" t="s">
        <v>703</v>
      </c>
      <c r="D661" s="2" t="s">
        <v>181</v>
      </c>
      <c r="E661" s="2" t="s">
        <v>33</v>
      </c>
      <c r="F661" s="2" t="s">
        <v>11</v>
      </c>
    </row>
    <row r="662" spans="1:6" x14ac:dyDescent="0.2">
      <c r="A662" s="3">
        <v>44084.155489224533</v>
      </c>
      <c r="C662" s="2" t="s">
        <v>704</v>
      </c>
      <c r="D662" s="2" t="s">
        <v>142</v>
      </c>
      <c r="E662" s="2" t="s">
        <v>37</v>
      </c>
      <c r="F662" s="2" t="s">
        <v>31</v>
      </c>
    </row>
    <row r="663" spans="1:6" x14ac:dyDescent="0.2">
      <c r="A663" s="3">
        <v>44084.155491967591</v>
      </c>
      <c r="C663" s="2" t="s">
        <v>705</v>
      </c>
      <c r="D663" s="2" t="s">
        <v>142</v>
      </c>
      <c r="E663" s="2" t="s">
        <v>265</v>
      </c>
      <c r="F663" s="2" t="s">
        <v>654</v>
      </c>
    </row>
    <row r="664" spans="1:6" x14ac:dyDescent="0.2">
      <c r="A664" s="3">
        <v>44084.155512951387</v>
      </c>
      <c r="C664" s="2" t="s">
        <v>706</v>
      </c>
      <c r="D664" s="2" t="s">
        <v>142</v>
      </c>
      <c r="E664" s="2" t="s">
        <v>45</v>
      </c>
      <c r="F664" s="2" t="s">
        <v>244</v>
      </c>
    </row>
    <row r="665" spans="1:6" x14ac:dyDescent="0.2">
      <c r="A665" s="3">
        <v>44084.155517604166</v>
      </c>
      <c r="C665" s="2" t="s">
        <v>707</v>
      </c>
      <c r="D665" s="2" t="s">
        <v>201</v>
      </c>
      <c r="E665" s="2" t="s">
        <v>25</v>
      </c>
      <c r="F665" s="2" t="s">
        <v>67</v>
      </c>
    </row>
    <row r="666" spans="1:6" x14ac:dyDescent="0.2">
      <c r="A666" s="3">
        <v>44084.155522256944</v>
      </c>
      <c r="C666" s="2" t="s">
        <v>708</v>
      </c>
      <c r="D666" s="2" t="s">
        <v>201</v>
      </c>
      <c r="E666" s="2" t="s">
        <v>33</v>
      </c>
      <c r="F666" s="2" t="s">
        <v>64</v>
      </c>
    </row>
    <row r="667" spans="1:6" x14ac:dyDescent="0.2">
      <c r="A667" s="3">
        <v>44084.155532766206</v>
      </c>
      <c r="C667" s="2" t="s">
        <v>709</v>
      </c>
      <c r="D667" s="2" t="s">
        <v>201</v>
      </c>
      <c r="E667" s="2" t="s">
        <v>33</v>
      </c>
      <c r="F667" s="2" t="s">
        <v>64</v>
      </c>
    </row>
    <row r="668" spans="1:6" x14ac:dyDescent="0.2">
      <c r="A668" s="3">
        <v>44084.155570219911</v>
      </c>
      <c r="C668" s="2" t="s">
        <v>710</v>
      </c>
      <c r="D668" s="2" t="s">
        <v>201</v>
      </c>
      <c r="E668" s="2" t="s">
        <v>33</v>
      </c>
      <c r="F668" s="2" t="s">
        <v>64</v>
      </c>
    </row>
    <row r="669" spans="1:6" x14ac:dyDescent="0.2">
      <c r="A669" s="3">
        <v>44084.155592164352</v>
      </c>
      <c r="C669" s="2" t="s">
        <v>711</v>
      </c>
      <c r="D669" s="2" t="s">
        <v>120</v>
      </c>
      <c r="E669" s="2" t="s">
        <v>30</v>
      </c>
      <c r="F669" s="2" t="s">
        <v>109</v>
      </c>
    </row>
    <row r="670" spans="1:6" x14ac:dyDescent="0.2">
      <c r="A670" s="3">
        <v>44084.15563951389</v>
      </c>
      <c r="C670" s="2" t="s">
        <v>712</v>
      </c>
      <c r="D670" s="2" t="s">
        <v>201</v>
      </c>
      <c r="E670" s="2" t="s">
        <v>33</v>
      </c>
      <c r="F670" s="2" t="s">
        <v>64</v>
      </c>
    </row>
    <row r="671" spans="1:6" x14ac:dyDescent="0.2">
      <c r="A671" s="3">
        <v>44084.155648009255</v>
      </c>
      <c r="C671" s="2" t="s">
        <v>713</v>
      </c>
      <c r="D671" s="2" t="s">
        <v>201</v>
      </c>
      <c r="E671" s="2" t="s">
        <v>25</v>
      </c>
      <c r="F671" s="2" t="s">
        <v>67</v>
      </c>
    </row>
    <row r="672" spans="1:6" x14ac:dyDescent="0.2">
      <c r="A672" s="3">
        <v>44084.15568059028</v>
      </c>
      <c r="C672" s="2" t="s">
        <v>220</v>
      </c>
      <c r="D672" s="2" t="s">
        <v>181</v>
      </c>
      <c r="E672" s="2" t="s">
        <v>25</v>
      </c>
      <c r="F672" s="2" t="s">
        <v>221</v>
      </c>
    </row>
    <row r="673" spans="1:6" x14ac:dyDescent="0.2">
      <c r="A673" s="3">
        <v>44084.155681979166</v>
      </c>
      <c r="C673" s="2" t="s">
        <v>714</v>
      </c>
      <c r="D673" s="2" t="s">
        <v>120</v>
      </c>
      <c r="E673" s="2" t="s">
        <v>8</v>
      </c>
      <c r="F673" s="2" t="s">
        <v>34</v>
      </c>
    </row>
    <row r="674" spans="1:6" x14ac:dyDescent="0.2">
      <c r="A674" s="3">
        <v>44084.155752893523</v>
      </c>
      <c r="C674" s="2" t="s">
        <v>715</v>
      </c>
      <c r="D674" s="2" t="s">
        <v>36</v>
      </c>
      <c r="E674" s="2" t="s">
        <v>45</v>
      </c>
      <c r="F674" s="2" t="s">
        <v>9</v>
      </c>
    </row>
    <row r="675" spans="1:6" x14ac:dyDescent="0.2">
      <c r="A675" s="3">
        <v>44084.155761724542</v>
      </c>
      <c r="C675" s="2" t="s">
        <v>716</v>
      </c>
      <c r="D675" s="2" t="s">
        <v>142</v>
      </c>
      <c r="E675" s="2" t="s">
        <v>45</v>
      </c>
      <c r="F675" s="2" t="s">
        <v>244</v>
      </c>
    </row>
    <row r="676" spans="1:6" x14ac:dyDescent="0.2">
      <c r="A676" s="3">
        <v>44084.155763634262</v>
      </c>
      <c r="C676" s="2" t="s">
        <v>717</v>
      </c>
      <c r="D676" s="2" t="s">
        <v>201</v>
      </c>
      <c r="E676" s="2" t="s">
        <v>33</v>
      </c>
      <c r="F676" s="2" t="s">
        <v>64</v>
      </c>
    </row>
    <row r="677" spans="1:6" x14ac:dyDescent="0.2">
      <c r="A677" s="3">
        <v>44084.1557899537</v>
      </c>
      <c r="C677" s="2" t="s">
        <v>718</v>
      </c>
      <c r="D677" s="2" t="s">
        <v>201</v>
      </c>
      <c r="E677" s="2" t="s">
        <v>33</v>
      </c>
      <c r="F677" s="2" t="s">
        <v>64</v>
      </c>
    </row>
    <row r="678" spans="1:6" x14ac:dyDescent="0.2">
      <c r="A678" s="3">
        <v>44084.15580143519</v>
      </c>
      <c r="C678" s="2" t="s">
        <v>719</v>
      </c>
      <c r="D678" s="2" t="s">
        <v>142</v>
      </c>
      <c r="E678" s="2" t="s">
        <v>45</v>
      </c>
      <c r="F678" s="2" t="s">
        <v>720</v>
      </c>
    </row>
    <row r="679" spans="1:6" x14ac:dyDescent="0.2">
      <c r="A679" s="3">
        <v>44084.155801932866</v>
      </c>
      <c r="C679" s="2" t="s">
        <v>721</v>
      </c>
      <c r="D679" s="2" t="s">
        <v>142</v>
      </c>
      <c r="E679" s="2" t="s">
        <v>45</v>
      </c>
      <c r="F679" s="2" t="s">
        <v>244</v>
      </c>
    </row>
    <row r="680" spans="1:6" x14ac:dyDescent="0.2">
      <c r="A680" s="3">
        <v>44084.155807916672</v>
      </c>
      <c r="C680" s="2" t="s">
        <v>722</v>
      </c>
      <c r="D680" s="2" t="s">
        <v>142</v>
      </c>
      <c r="E680" s="2" t="s">
        <v>45</v>
      </c>
      <c r="F680" s="2" t="s">
        <v>720</v>
      </c>
    </row>
    <row r="681" spans="1:6" x14ac:dyDescent="0.2">
      <c r="A681" s="3">
        <v>44084.155809050921</v>
      </c>
      <c r="C681" s="2" t="s">
        <v>723</v>
      </c>
      <c r="D681" s="2" t="s">
        <v>142</v>
      </c>
      <c r="E681" s="2" t="s">
        <v>45</v>
      </c>
      <c r="F681" s="2" t="s">
        <v>109</v>
      </c>
    </row>
    <row r="682" spans="1:6" x14ac:dyDescent="0.2">
      <c r="A682" s="3">
        <v>44084.155812118057</v>
      </c>
      <c r="C682" s="2" t="s">
        <v>724</v>
      </c>
      <c r="D682" s="2" t="s">
        <v>201</v>
      </c>
      <c r="E682" s="2" t="s">
        <v>25</v>
      </c>
      <c r="F682" s="2" t="s">
        <v>527</v>
      </c>
    </row>
    <row r="683" spans="1:6" x14ac:dyDescent="0.2">
      <c r="A683" s="3">
        <v>44084.155813136575</v>
      </c>
      <c r="C683" s="2" t="s">
        <v>725</v>
      </c>
      <c r="D683" s="2" t="s">
        <v>142</v>
      </c>
      <c r="E683" s="2" t="s">
        <v>45</v>
      </c>
      <c r="F683" s="2" t="s">
        <v>109</v>
      </c>
    </row>
    <row r="684" spans="1:6" x14ac:dyDescent="0.2">
      <c r="A684" s="3">
        <v>44084.155841238426</v>
      </c>
      <c r="C684" s="2" t="s">
        <v>726</v>
      </c>
      <c r="D684" s="2" t="s">
        <v>142</v>
      </c>
      <c r="E684" s="2" t="s">
        <v>45</v>
      </c>
      <c r="F684" s="2" t="s">
        <v>109</v>
      </c>
    </row>
    <row r="685" spans="1:6" x14ac:dyDescent="0.2">
      <c r="A685" s="3">
        <v>44084.155841770829</v>
      </c>
      <c r="C685" s="2" t="s">
        <v>727</v>
      </c>
      <c r="D685" s="2" t="s">
        <v>142</v>
      </c>
      <c r="E685" s="2" t="s">
        <v>45</v>
      </c>
      <c r="F685" s="2" t="s">
        <v>109</v>
      </c>
    </row>
    <row r="686" spans="1:6" x14ac:dyDescent="0.2">
      <c r="A686" s="3">
        <v>44084.155861319443</v>
      </c>
      <c r="C686" s="2" t="s">
        <v>728</v>
      </c>
      <c r="D686" s="2" t="s">
        <v>142</v>
      </c>
      <c r="E686" s="2" t="s">
        <v>83</v>
      </c>
      <c r="F686" s="2" t="s">
        <v>352</v>
      </c>
    </row>
    <row r="687" spans="1:6" x14ac:dyDescent="0.2">
      <c r="A687" s="3">
        <v>44084.155865532404</v>
      </c>
      <c r="C687" s="2" t="s">
        <v>729</v>
      </c>
      <c r="D687" s="2" t="s">
        <v>181</v>
      </c>
      <c r="E687" s="2" t="s">
        <v>265</v>
      </c>
      <c r="F687" s="2" t="s">
        <v>19</v>
      </c>
    </row>
    <row r="688" spans="1:6" x14ac:dyDescent="0.2">
      <c r="A688" s="3">
        <v>44084.155868009257</v>
      </c>
      <c r="C688" s="2" t="s">
        <v>730</v>
      </c>
      <c r="D688" s="2" t="s">
        <v>142</v>
      </c>
      <c r="E688" s="2" t="s">
        <v>45</v>
      </c>
      <c r="F688" s="2" t="s">
        <v>720</v>
      </c>
    </row>
    <row r="689" spans="1:6" x14ac:dyDescent="0.2">
      <c r="A689" s="3">
        <v>44084.155869421294</v>
      </c>
      <c r="C689" s="2" t="s">
        <v>731</v>
      </c>
      <c r="D689" s="2" t="s">
        <v>201</v>
      </c>
      <c r="E689" s="2" t="s">
        <v>25</v>
      </c>
      <c r="F689" s="2" t="s">
        <v>527</v>
      </c>
    </row>
    <row r="690" spans="1:6" x14ac:dyDescent="0.2">
      <c r="A690" s="3">
        <v>44084.155915949072</v>
      </c>
      <c r="C690" s="2" t="s">
        <v>732</v>
      </c>
      <c r="D690" s="2" t="s">
        <v>201</v>
      </c>
      <c r="E690" s="2" t="s">
        <v>33</v>
      </c>
      <c r="F690" s="2" t="s">
        <v>64</v>
      </c>
    </row>
    <row r="691" spans="1:6" x14ac:dyDescent="0.2">
      <c r="A691" s="3">
        <v>44084.155889571761</v>
      </c>
      <c r="C691" s="2" t="s">
        <v>733</v>
      </c>
      <c r="D691" s="2" t="s">
        <v>201</v>
      </c>
      <c r="E691" s="2" t="s">
        <v>33</v>
      </c>
      <c r="F691" s="2" t="s">
        <v>64</v>
      </c>
    </row>
    <row r="692" spans="1:6" x14ac:dyDescent="0.2">
      <c r="A692" s="3">
        <v>44084.155930462963</v>
      </c>
      <c r="C692" s="2" t="s">
        <v>734</v>
      </c>
      <c r="D692" s="2" t="s">
        <v>181</v>
      </c>
      <c r="E692" s="2" t="s">
        <v>8</v>
      </c>
      <c r="F692" s="2" t="s">
        <v>254</v>
      </c>
    </row>
    <row r="693" spans="1:6" x14ac:dyDescent="0.2">
      <c r="A693" s="3">
        <v>44084.15595990741</v>
      </c>
      <c r="C693" s="2" t="s">
        <v>735</v>
      </c>
      <c r="D693" s="2" t="s">
        <v>142</v>
      </c>
      <c r="E693" s="2" t="s">
        <v>83</v>
      </c>
      <c r="F693" s="2" t="s">
        <v>352</v>
      </c>
    </row>
    <row r="694" spans="1:6" x14ac:dyDescent="0.2">
      <c r="A694" s="3">
        <v>44084.155962592587</v>
      </c>
      <c r="C694" s="2" t="s">
        <v>736</v>
      </c>
      <c r="D694" s="2" t="s">
        <v>181</v>
      </c>
      <c r="E694" s="2" t="s">
        <v>265</v>
      </c>
      <c r="F694" s="2" t="s">
        <v>19</v>
      </c>
    </row>
    <row r="695" spans="1:6" x14ac:dyDescent="0.2">
      <c r="A695" s="3">
        <v>44084.155967719911</v>
      </c>
      <c r="C695" s="2" t="s">
        <v>737</v>
      </c>
      <c r="D695" s="2" t="s">
        <v>201</v>
      </c>
      <c r="E695" s="2" t="s">
        <v>33</v>
      </c>
      <c r="F695" s="2" t="s">
        <v>64</v>
      </c>
    </row>
    <row r="696" spans="1:6" x14ac:dyDescent="0.2">
      <c r="A696" s="3">
        <v>44084.156003136573</v>
      </c>
      <c r="C696" s="2" t="s">
        <v>738</v>
      </c>
      <c r="D696" s="2" t="s">
        <v>181</v>
      </c>
      <c r="E696" s="2" t="s">
        <v>8</v>
      </c>
      <c r="F696" s="2" t="s">
        <v>34</v>
      </c>
    </row>
    <row r="697" spans="1:6" x14ac:dyDescent="0.2">
      <c r="A697" s="3">
        <v>44084.156004282406</v>
      </c>
      <c r="C697" s="2" t="s">
        <v>739</v>
      </c>
      <c r="D697" s="2" t="s">
        <v>181</v>
      </c>
      <c r="E697" s="2" t="s">
        <v>83</v>
      </c>
      <c r="F697" s="2" t="s">
        <v>211</v>
      </c>
    </row>
    <row r="698" spans="1:6" x14ac:dyDescent="0.2">
      <c r="A698" s="3">
        <v>44084.155997511574</v>
      </c>
      <c r="C698" s="2" t="s">
        <v>740</v>
      </c>
      <c r="D698" s="2" t="s">
        <v>181</v>
      </c>
      <c r="E698" s="2" t="s">
        <v>33</v>
      </c>
      <c r="F698" s="2" t="s">
        <v>11</v>
      </c>
    </row>
    <row r="699" spans="1:6" x14ac:dyDescent="0.2">
      <c r="A699" s="3">
        <v>44084.156008634258</v>
      </c>
      <c r="C699" s="2" t="s">
        <v>741</v>
      </c>
      <c r="D699" s="2" t="s">
        <v>181</v>
      </c>
      <c r="E699" s="2" t="s">
        <v>33</v>
      </c>
      <c r="F699" s="2" t="s">
        <v>11</v>
      </c>
    </row>
    <row r="700" spans="1:6" x14ac:dyDescent="0.2">
      <c r="A700" s="3">
        <v>44084.156024247684</v>
      </c>
      <c r="C700" s="2" t="s">
        <v>742</v>
      </c>
      <c r="D700" s="2" t="s">
        <v>36</v>
      </c>
      <c r="E700" s="2" t="s">
        <v>45</v>
      </c>
      <c r="F700" s="6" t="s">
        <v>244</v>
      </c>
    </row>
    <row r="701" spans="1:6" x14ac:dyDescent="0.2">
      <c r="A701" s="3">
        <v>44084.156062060181</v>
      </c>
      <c r="C701" s="2" t="s">
        <v>743</v>
      </c>
      <c r="D701" s="2" t="s">
        <v>142</v>
      </c>
      <c r="E701" s="2" t="s">
        <v>83</v>
      </c>
      <c r="F701" s="2" t="s">
        <v>352</v>
      </c>
    </row>
    <row r="702" spans="1:6" x14ac:dyDescent="0.2">
      <c r="A702" s="3">
        <v>44084.156066516203</v>
      </c>
      <c r="C702" s="2" t="s">
        <v>744</v>
      </c>
      <c r="D702" s="2" t="s">
        <v>142</v>
      </c>
      <c r="E702" s="2" t="s">
        <v>45</v>
      </c>
      <c r="F702" s="6" t="s">
        <v>745</v>
      </c>
    </row>
    <row r="703" spans="1:6" x14ac:dyDescent="0.2">
      <c r="A703" s="3">
        <v>44084.156071030091</v>
      </c>
      <c r="C703" s="2" t="s">
        <v>746</v>
      </c>
      <c r="D703" s="2" t="s">
        <v>142</v>
      </c>
      <c r="E703" s="2" t="s">
        <v>45</v>
      </c>
      <c r="F703" s="2" t="s">
        <v>244</v>
      </c>
    </row>
    <row r="704" spans="1:6" x14ac:dyDescent="0.2">
      <c r="A704" s="3">
        <v>44084.156071423611</v>
      </c>
      <c r="C704" s="2" t="s">
        <v>747</v>
      </c>
      <c r="D704" s="2" t="s">
        <v>181</v>
      </c>
      <c r="E704" s="2" t="s">
        <v>33</v>
      </c>
      <c r="F704" s="2" t="s">
        <v>748</v>
      </c>
    </row>
    <row r="705" spans="1:6" x14ac:dyDescent="0.2">
      <c r="A705" s="3">
        <v>44084.156084942129</v>
      </c>
      <c r="C705" s="2" t="s">
        <v>749</v>
      </c>
      <c r="D705" s="2" t="s">
        <v>181</v>
      </c>
      <c r="E705" s="2" t="s">
        <v>25</v>
      </c>
      <c r="F705" s="2" t="s">
        <v>221</v>
      </c>
    </row>
    <row r="706" spans="1:6" x14ac:dyDescent="0.2">
      <c r="A706" s="3">
        <v>44084.156095266204</v>
      </c>
      <c r="C706" s="2" t="s">
        <v>750</v>
      </c>
      <c r="D706" s="2" t="s">
        <v>181</v>
      </c>
      <c r="E706" s="2" t="s">
        <v>8</v>
      </c>
      <c r="F706" s="6" t="s">
        <v>34</v>
      </c>
    </row>
    <row r="707" spans="1:6" x14ac:dyDescent="0.2">
      <c r="A707" s="3">
        <v>44084.156105208334</v>
      </c>
      <c r="C707" s="2" t="s">
        <v>751</v>
      </c>
      <c r="D707" s="2" t="s">
        <v>201</v>
      </c>
      <c r="E707" s="2" t="s">
        <v>156</v>
      </c>
    </row>
    <row r="708" spans="1:6" x14ac:dyDescent="0.2">
      <c r="A708" s="3">
        <v>44084.156108796291</v>
      </c>
      <c r="C708" s="2" t="s">
        <v>752</v>
      </c>
      <c r="D708" s="2" t="s">
        <v>201</v>
      </c>
      <c r="E708" s="2" t="s">
        <v>33</v>
      </c>
      <c r="F708" s="2" t="s">
        <v>64</v>
      </c>
    </row>
    <row r="709" spans="1:6" x14ac:dyDescent="0.2">
      <c r="A709" s="3">
        <v>44084.156111527773</v>
      </c>
      <c r="C709" s="2" t="s">
        <v>753</v>
      </c>
      <c r="D709" s="2" t="s">
        <v>201</v>
      </c>
      <c r="E709" s="2" t="s">
        <v>156</v>
      </c>
    </row>
    <row r="710" spans="1:6" x14ac:dyDescent="0.2">
      <c r="A710" s="3">
        <v>44084.156163472224</v>
      </c>
      <c r="C710" s="2" t="s">
        <v>754</v>
      </c>
      <c r="D710" s="2" t="s">
        <v>201</v>
      </c>
      <c r="E710" s="2" t="s">
        <v>79</v>
      </c>
      <c r="F710" s="2" t="s">
        <v>317</v>
      </c>
    </row>
    <row r="711" spans="1:6" x14ac:dyDescent="0.2">
      <c r="A711" s="3">
        <v>44084.156166145833</v>
      </c>
      <c r="C711" s="2" t="s">
        <v>755</v>
      </c>
      <c r="D711" s="2" t="s">
        <v>201</v>
      </c>
      <c r="E711" s="2" t="s">
        <v>25</v>
      </c>
      <c r="F711" s="2" t="s">
        <v>527</v>
      </c>
    </row>
    <row r="712" spans="1:6" x14ac:dyDescent="0.2">
      <c r="A712" s="3">
        <v>44084.156181238424</v>
      </c>
      <c r="C712" s="2" t="s">
        <v>756</v>
      </c>
      <c r="D712" s="2" t="s">
        <v>142</v>
      </c>
      <c r="E712" s="2" t="s">
        <v>83</v>
      </c>
      <c r="F712" s="2" t="s">
        <v>352</v>
      </c>
    </row>
    <row r="713" spans="1:6" x14ac:dyDescent="0.2">
      <c r="A713" s="3">
        <v>44084.156188148147</v>
      </c>
      <c r="C713" s="2" t="s">
        <v>757</v>
      </c>
      <c r="D713" s="2" t="s">
        <v>36</v>
      </c>
      <c r="E713" s="2" t="s">
        <v>25</v>
      </c>
    </row>
    <row r="714" spans="1:6" x14ac:dyDescent="0.2">
      <c r="A714" s="3">
        <v>44084.156217847223</v>
      </c>
      <c r="C714" s="2" t="s">
        <v>758</v>
      </c>
      <c r="D714" s="2" t="s">
        <v>201</v>
      </c>
      <c r="E714" s="2" t="s">
        <v>37</v>
      </c>
      <c r="F714" s="2" t="s">
        <v>17</v>
      </c>
    </row>
    <row r="715" spans="1:6" x14ac:dyDescent="0.2">
      <c r="A715" s="3">
        <v>44084.156229363427</v>
      </c>
      <c r="C715" s="2" t="s">
        <v>759</v>
      </c>
      <c r="D715" s="2" t="s">
        <v>181</v>
      </c>
      <c r="E715" s="2" t="s">
        <v>8</v>
      </c>
      <c r="F715" s="2" t="s">
        <v>34</v>
      </c>
    </row>
    <row r="716" spans="1:6" x14ac:dyDescent="0.2">
      <c r="A716" s="3">
        <v>44084.156261724536</v>
      </c>
      <c r="C716" s="2" t="s">
        <v>760</v>
      </c>
      <c r="D716" s="2" t="s">
        <v>201</v>
      </c>
      <c r="E716" s="2" t="s">
        <v>33</v>
      </c>
      <c r="F716" s="2" t="s">
        <v>64</v>
      </c>
    </row>
    <row r="717" spans="1:6" x14ac:dyDescent="0.2">
      <c r="A717" s="3">
        <v>44084.156263796292</v>
      </c>
      <c r="C717" s="2" t="s">
        <v>761</v>
      </c>
      <c r="D717" s="2" t="s">
        <v>201</v>
      </c>
      <c r="E717" s="2" t="s">
        <v>25</v>
      </c>
      <c r="F717" s="2" t="s">
        <v>67</v>
      </c>
    </row>
    <row r="718" spans="1:6" x14ac:dyDescent="0.2">
      <c r="A718" s="3">
        <v>44084.15627162037</v>
      </c>
      <c r="C718" s="2" t="s">
        <v>762</v>
      </c>
      <c r="D718" s="2" t="s">
        <v>201</v>
      </c>
      <c r="E718" s="2" t="s">
        <v>33</v>
      </c>
      <c r="F718" s="6" t="s">
        <v>64</v>
      </c>
    </row>
    <row r="719" spans="1:6" x14ac:dyDescent="0.2">
      <c r="A719" s="3">
        <v>44084.156278472219</v>
      </c>
      <c r="C719" s="2" t="s">
        <v>763</v>
      </c>
      <c r="D719" s="2" t="s">
        <v>201</v>
      </c>
      <c r="E719" s="2" t="s">
        <v>25</v>
      </c>
      <c r="F719" s="2" t="s">
        <v>101</v>
      </c>
    </row>
    <row r="720" spans="1:6" x14ac:dyDescent="0.2">
      <c r="A720" s="3">
        <v>44084.156278865739</v>
      </c>
      <c r="C720" s="2" t="s">
        <v>764</v>
      </c>
      <c r="D720" s="2" t="s">
        <v>201</v>
      </c>
      <c r="E720" s="2" t="s">
        <v>8</v>
      </c>
    </row>
    <row r="721" spans="1:6" x14ac:dyDescent="0.2">
      <c r="A721" s="3">
        <v>44084.156403645829</v>
      </c>
      <c r="C721" s="2" t="s">
        <v>765</v>
      </c>
      <c r="D721" s="2" t="s">
        <v>201</v>
      </c>
      <c r="E721" s="2" t="s">
        <v>37</v>
      </c>
      <c r="F721" s="6" t="s">
        <v>17</v>
      </c>
    </row>
    <row r="722" spans="1:6" x14ac:dyDescent="0.2">
      <c r="A722" s="3">
        <v>44084.156462847226</v>
      </c>
      <c r="C722" s="2" t="s">
        <v>766</v>
      </c>
      <c r="D722" s="2" t="s">
        <v>181</v>
      </c>
      <c r="E722" s="2" t="s">
        <v>8</v>
      </c>
    </row>
    <row r="723" spans="1:6" x14ac:dyDescent="0.2">
      <c r="A723" s="3">
        <v>44084.156429560186</v>
      </c>
      <c r="C723" s="2" t="s">
        <v>767</v>
      </c>
      <c r="D723" s="2" t="s">
        <v>181</v>
      </c>
      <c r="E723" s="2" t="s">
        <v>8</v>
      </c>
      <c r="F723" s="2" t="s">
        <v>34</v>
      </c>
    </row>
    <row r="724" spans="1:6" x14ac:dyDescent="0.2">
      <c r="A724" s="3">
        <v>44084.156384155096</v>
      </c>
      <c r="C724" s="2" t="s">
        <v>768</v>
      </c>
      <c r="D724" s="2" t="s">
        <v>201</v>
      </c>
      <c r="E724" s="2" t="s">
        <v>33</v>
      </c>
      <c r="F724" s="2" t="s">
        <v>64</v>
      </c>
    </row>
    <row r="725" spans="1:6" x14ac:dyDescent="0.2">
      <c r="A725" s="3">
        <v>44084.156513912036</v>
      </c>
      <c r="C725" s="2" t="s">
        <v>769</v>
      </c>
      <c r="D725" s="2" t="s">
        <v>201</v>
      </c>
      <c r="E725" s="2" t="s">
        <v>33</v>
      </c>
      <c r="F725" s="2" t="s">
        <v>64</v>
      </c>
    </row>
    <row r="726" spans="1:6" x14ac:dyDescent="0.2">
      <c r="A726" s="3">
        <v>44084.15651508102</v>
      </c>
      <c r="C726" s="2" t="s">
        <v>770</v>
      </c>
      <c r="D726" s="2" t="s">
        <v>201</v>
      </c>
      <c r="E726" s="2" t="s">
        <v>33</v>
      </c>
      <c r="F726" s="2" t="s">
        <v>64</v>
      </c>
    </row>
    <row r="727" spans="1:6" x14ac:dyDescent="0.2">
      <c r="A727" s="3">
        <v>44084.156518310185</v>
      </c>
      <c r="C727" s="2" t="s">
        <v>771</v>
      </c>
      <c r="D727" s="2" t="s">
        <v>36</v>
      </c>
      <c r="E727" s="2" t="s">
        <v>33</v>
      </c>
    </row>
    <row r="728" spans="1:6" x14ac:dyDescent="0.2">
      <c r="A728" s="3">
        <v>44084.156538935189</v>
      </c>
      <c r="C728" s="2" t="s">
        <v>772</v>
      </c>
      <c r="D728" s="2" t="s">
        <v>181</v>
      </c>
      <c r="E728" s="2" t="s">
        <v>8</v>
      </c>
      <c r="F728" s="2" t="s">
        <v>34</v>
      </c>
    </row>
    <row r="729" spans="1:6" x14ac:dyDescent="0.2">
      <c r="A729" s="3">
        <v>44084.156542418983</v>
      </c>
      <c r="C729" s="2" t="s">
        <v>773</v>
      </c>
      <c r="D729" s="2" t="s">
        <v>201</v>
      </c>
      <c r="E729" s="2" t="s">
        <v>79</v>
      </c>
      <c r="F729" s="2" t="s">
        <v>317</v>
      </c>
    </row>
    <row r="730" spans="1:6" x14ac:dyDescent="0.2">
      <c r="A730" s="3">
        <v>44084.156553414352</v>
      </c>
      <c r="C730" s="2" t="s">
        <v>774</v>
      </c>
      <c r="D730" s="2" t="s">
        <v>201</v>
      </c>
      <c r="E730" s="2" t="s">
        <v>33</v>
      </c>
      <c r="F730" s="2" t="s">
        <v>64</v>
      </c>
    </row>
    <row r="731" spans="1:6" x14ac:dyDescent="0.2">
      <c r="A731" s="3">
        <v>44084.156557893519</v>
      </c>
      <c r="C731" s="2" t="s">
        <v>775</v>
      </c>
      <c r="D731" s="2" t="s">
        <v>181</v>
      </c>
      <c r="E731" s="2" t="s">
        <v>83</v>
      </c>
      <c r="F731" s="2" t="s">
        <v>211</v>
      </c>
    </row>
    <row r="732" spans="1:6" x14ac:dyDescent="0.2">
      <c r="A732" s="3">
        <v>44084.15658638889</v>
      </c>
      <c r="C732" s="2" t="s">
        <v>776</v>
      </c>
      <c r="D732" s="2" t="s">
        <v>120</v>
      </c>
      <c r="E732" s="2" t="s">
        <v>33</v>
      </c>
      <c r="F732" s="2" t="s">
        <v>67</v>
      </c>
    </row>
    <row r="733" spans="1:6" x14ac:dyDescent="0.2">
      <c r="A733" s="3">
        <v>44084.156628495373</v>
      </c>
      <c r="C733" s="2" t="s">
        <v>777</v>
      </c>
      <c r="D733" s="2" t="s">
        <v>201</v>
      </c>
      <c r="E733" s="2" t="s">
        <v>33</v>
      </c>
      <c r="F733" s="2" t="s">
        <v>64</v>
      </c>
    </row>
    <row r="734" spans="1:6" x14ac:dyDescent="0.2">
      <c r="A734" s="3">
        <v>44084.156633900464</v>
      </c>
      <c r="C734" s="2" t="s">
        <v>778</v>
      </c>
      <c r="D734" s="2" t="s">
        <v>181</v>
      </c>
      <c r="E734" s="2" t="s">
        <v>8</v>
      </c>
      <c r="F734" s="2" t="s">
        <v>34</v>
      </c>
    </row>
    <row r="735" spans="1:6" x14ac:dyDescent="0.2">
      <c r="A735" s="3">
        <v>44084.156642893518</v>
      </c>
      <c r="C735" s="2" t="s">
        <v>779</v>
      </c>
      <c r="D735" s="2" t="s">
        <v>181</v>
      </c>
      <c r="E735" s="2" t="s">
        <v>33</v>
      </c>
      <c r="F735" s="2" t="s">
        <v>780</v>
      </c>
    </row>
    <row r="736" spans="1:6" x14ac:dyDescent="0.2">
      <c r="A736" s="3">
        <v>44084.156643043985</v>
      </c>
      <c r="C736" s="2" t="s">
        <v>781</v>
      </c>
      <c r="D736" s="2" t="s">
        <v>201</v>
      </c>
      <c r="E736" s="2" t="s">
        <v>79</v>
      </c>
      <c r="F736" s="2" t="s">
        <v>317</v>
      </c>
    </row>
    <row r="737" spans="1:6" x14ac:dyDescent="0.2">
      <c r="A737" s="3">
        <v>44084.156742025458</v>
      </c>
      <c r="C737" s="2" t="s">
        <v>782</v>
      </c>
      <c r="D737" s="2" t="s">
        <v>201</v>
      </c>
      <c r="E737" s="2" t="s">
        <v>8</v>
      </c>
      <c r="F737" s="2" t="s">
        <v>221</v>
      </c>
    </row>
    <row r="738" spans="1:6" x14ac:dyDescent="0.2">
      <c r="A738" s="3">
        <v>44084.156837037037</v>
      </c>
      <c r="C738" s="2" t="s">
        <v>783</v>
      </c>
      <c r="D738" s="2" t="s">
        <v>142</v>
      </c>
      <c r="E738" s="2" t="s">
        <v>191</v>
      </c>
      <c r="F738" s="2" t="s">
        <v>11</v>
      </c>
    </row>
    <row r="739" spans="1:6" x14ac:dyDescent="0.2">
      <c r="A739" s="3">
        <v>44084.156846145837</v>
      </c>
      <c r="C739" s="2" t="s">
        <v>784</v>
      </c>
      <c r="D739" s="2" t="s">
        <v>181</v>
      </c>
      <c r="E739" s="2" t="s">
        <v>30</v>
      </c>
      <c r="F739" s="2" t="s">
        <v>67</v>
      </c>
    </row>
    <row r="740" spans="1:6" x14ac:dyDescent="0.2">
      <c r="A740" s="3">
        <v>44084.156853402776</v>
      </c>
      <c r="C740" s="2" t="s">
        <v>785</v>
      </c>
      <c r="D740" s="2" t="s">
        <v>201</v>
      </c>
      <c r="E740" s="2" t="s">
        <v>33</v>
      </c>
      <c r="F740" s="2" t="s">
        <v>64</v>
      </c>
    </row>
    <row r="741" spans="1:6" x14ac:dyDescent="0.2">
      <c r="A741" s="3">
        <v>44084.156863101853</v>
      </c>
      <c r="C741" s="2" t="s">
        <v>786</v>
      </c>
      <c r="D741" s="2" t="s">
        <v>142</v>
      </c>
      <c r="E741" s="2" t="s">
        <v>191</v>
      </c>
      <c r="F741" s="2" t="s">
        <v>352</v>
      </c>
    </row>
    <row r="742" spans="1:6" x14ac:dyDescent="0.2">
      <c r="A742" s="3">
        <v>44084.15686451389</v>
      </c>
      <c r="C742" s="2" t="s">
        <v>787</v>
      </c>
      <c r="D742" s="2" t="s">
        <v>120</v>
      </c>
      <c r="E742" s="2" t="s">
        <v>33</v>
      </c>
      <c r="F742" s="6" t="s">
        <v>67</v>
      </c>
    </row>
    <row r="743" spans="1:6" x14ac:dyDescent="0.2">
      <c r="A743" s="3">
        <v>44084.156873842592</v>
      </c>
      <c r="C743" s="2" t="s">
        <v>788</v>
      </c>
      <c r="D743" s="2" t="s">
        <v>201</v>
      </c>
      <c r="E743" s="2" t="s">
        <v>33</v>
      </c>
      <c r="F743" s="2" t="s">
        <v>64</v>
      </c>
    </row>
    <row r="744" spans="1:6" x14ac:dyDescent="0.2">
      <c r="A744" s="3">
        <v>44084.156917141205</v>
      </c>
      <c r="C744" s="2" t="s">
        <v>789</v>
      </c>
      <c r="D744" s="2" t="s">
        <v>181</v>
      </c>
      <c r="E744" s="2" t="s">
        <v>8</v>
      </c>
      <c r="F744" s="2" t="s">
        <v>34</v>
      </c>
    </row>
    <row r="745" spans="1:6" x14ac:dyDescent="0.2">
      <c r="A745" s="3">
        <v>44084.156933541672</v>
      </c>
      <c r="C745" s="2" t="s">
        <v>790</v>
      </c>
      <c r="D745" s="2" t="s">
        <v>201</v>
      </c>
      <c r="E745" s="2" t="s">
        <v>37</v>
      </c>
      <c r="F745" s="2" t="s">
        <v>202</v>
      </c>
    </row>
    <row r="746" spans="1:6" x14ac:dyDescent="0.2">
      <c r="A746" s="3">
        <v>44084.156953715283</v>
      </c>
      <c r="C746" s="2" t="s">
        <v>791</v>
      </c>
      <c r="D746" s="2" t="s">
        <v>201</v>
      </c>
      <c r="E746" s="2" t="s">
        <v>33</v>
      </c>
      <c r="F746" s="2" t="s">
        <v>64</v>
      </c>
    </row>
    <row r="747" spans="1:6" x14ac:dyDescent="0.2">
      <c r="A747" s="3">
        <v>44084.156973668985</v>
      </c>
      <c r="C747" s="2" t="s">
        <v>792</v>
      </c>
      <c r="D747" s="2" t="s">
        <v>201</v>
      </c>
      <c r="E747" s="2" t="s">
        <v>79</v>
      </c>
      <c r="F747" s="2" t="s">
        <v>19</v>
      </c>
    </row>
    <row r="748" spans="1:6" x14ac:dyDescent="0.2">
      <c r="A748" s="3">
        <v>44084.156984293979</v>
      </c>
      <c r="C748" s="2" t="s">
        <v>793</v>
      </c>
      <c r="D748" s="2" t="s">
        <v>201</v>
      </c>
      <c r="E748" s="2" t="s">
        <v>33</v>
      </c>
    </row>
    <row r="749" spans="1:6" x14ac:dyDescent="0.2">
      <c r="A749" s="3">
        <v>44084.156992094911</v>
      </c>
      <c r="C749" s="2" t="s">
        <v>794</v>
      </c>
      <c r="D749" s="2" t="s">
        <v>36</v>
      </c>
      <c r="E749" s="2" t="s">
        <v>79</v>
      </c>
      <c r="F749" s="2" t="s">
        <v>244</v>
      </c>
    </row>
    <row r="750" spans="1:6" x14ac:dyDescent="0.2">
      <c r="A750" s="3">
        <v>44084.157055243057</v>
      </c>
      <c r="C750" s="2" t="s">
        <v>795</v>
      </c>
      <c r="D750" s="2" t="s">
        <v>142</v>
      </c>
      <c r="E750" s="2" t="s">
        <v>45</v>
      </c>
      <c r="F750" s="2" t="s">
        <v>244</v>
      </c>
    </row>
    <row r="751" spans="1:6" x14ac:dyDescent="0.2">
      <c r="A751" s="3">
        <v>44084.157077650467</v>
      </c>
      <c r="C751" s="2" t="s">
        <v>796</v>
      </c>
      <c r="D751" s="2" t="s">
        <v>181</v>
      </c>
      <c r="E751" s="2" t="s">
        <v>33</v>
      </c>
      <c r="F751" s="2" t="s">
        <v>748</v>
      </c>
    </row>
    <row r="752" spans="1:6" x14ac:dyDescent="0.2">
      <c r="A752" s="3">
        <v>44084.157101944445</v>
      </c>
      <c r="C752" s="2" t="s">
        <v>797</v>
      </c>
      <c r="D752" s="2" t="s">
        <v>201</v>
      </c>
      <c r="E752" s="2" t="s">
        <v>8</v>
      </c>
      <c r="F752" s="2" t="s">
        <v>527</v>
      </c>
    </row>
    <row r="753" spans="1:6" x14ac:dyDescent="0.2">
      <c r="A753" s="3">
        <v>44084.157143506949</v>
      </c>
      <c r="C753" s="2" t="s">
        <v>688</v>
      </c>
      <c r="D753" s="2" t="s">
        <v>201</v>
      </c>
      <c r="E753" s="2" t="s">
        <v>79</v>
      </c>
      <c r="F753" s="2" t="s">
        <v>317</v>
      </c>
    </row>
    <row r="754" spans="1:6" x14ac:dyDescent="0.2">
      <c r="A754" s="3">
        <v>44084.157145451391</v>
      </c>
      <c r="C754" s="2" t="s">
        <v>798</v>
      </c>
      <c r="D754" s="2" t="s">
        <v>142</v>
      </c>
      <c r="E754" s="2" t="s">
        <v>83</v>
      </c>
      <c r="F754" s="2" t="s">
        <v>352</v>
      </c>
    </row>
    <row r="755" spans="1:6" x14ac:dyDescent="0.2">
      <c r="A755" s="3">
        <v>44084.157200706017</v>
      </c>
      <c r="C755" s="2" t="s">
        <v>799</v>
      </c>
      <c r="D755" s="2" t="s">
        <v>181</v>
      </c>
      <c r="E755" s="2" t="s">
        <v>33</v>
      </c>
      <c r="F755" s="2" t="s">
        <v>780</v>
      </c>
    </row>
    <row r="756" spans="1:6" x14ac:dyDescent="0.2">
      <c r="A756" s="3">
        <v>44084.157234444443</v>
      </c>
      <c r="C756" s="2" t="s">
        <v>800</v>
      </c>
      <c r="D756" s="2" t="s">
        <v>120</v>
      </c>
      <c r="E756" s="2" t="s">
        <v>33</v>
      </c>
      <c r="F756" s="2" t="s">
        <v>221</v>
      </c>
    </row>
    <row r="757" spans="1:6" x14ac:dyDescent="0.2">
      <c r="A757" s="3">
        <v>44084.157252708334</v>
      </c>
      <c r="C757" s="2" t="s">
        <v>801</v>
      </c>
      <c r="D757" s="2" t="s">
        <v>142</v>
      </c>
      <c r="E757" s="2" t="s">
        <v>156</v>
      </c>
      <c r="F757" s="2" t="s">
        <v>19</v>
      </c>
    </row>
    <row r="758" spans="1:6" x14ac:dyDescent="0.2">
      <c r="A758" s="3">
        <v>44084.157252638892</v>
      </c>
      <c r="C758" s="2" t="s">
        <v>802</v>
      </c>
      <c r="D758" s="2" t="s">
        <v>181</v>
      </c>
      <c r="E758" s="2" t="s">
        <v>33</v>
      </c>
      <c r="F758" s="6" t="s">
        <v>780</v>
      </c>
    </row>
    <row r="759" spans="1:6" x14ac:dyDescent="0.2">
      <c r="A759" s="3">
        <v>44084.157252708334</v>
      </c>
      <c r="C759" s="2" t="s">
        <v>803</v>
      </c>
      <c r="D759" s="2" t="s">
        <v>142</v>
      </c>
      <c r="E759" s="2" t="s">
        <v>156</v>
      </c>
      <c r="F759" s="6" t="s">
        <v>19</v>
      </c>
    </row>
    <row r="760" spans="1:6" x14ac:dyDescent="0.2">
      <c r="A760" s="3">
        <v>44084.157266666662</v>
      </c>
      <c r="C760" s="2" t="s">
        <v>804</v>
      </c>
      <c r="D760" s="2" t="s">
        <v>120</v>
      </c>
      <c r="E760" s="2" t="s">
        <v>33</v>
      </c>
      <c r="F760" s="2" t="s">
        <v>221</v>
      </c>
    </row>
    <row r="761" spans="1:6" x14ac:dyDescent="0.2">
      <c r="A761" s="3">
        <v>44084.157316458339</v>
      </c>
      <c r="C761" s="2" t="s">
        <v>805</v>
      </c>
      <c r="D761" s="2" t="s">
        <v>142</v>
      </c>
      <c r="E761" s="2" t="s">
        <v>83</v>
      </c>
      <c r="F761" s="2" t="s">
        <v>352</v>
      </c>
    </row>
    <row r="762" spans="1:6" x14ac:dyDescent="0.2">
      <c r="A762" s="3">
        <v>44084.157407129635</v>
      </c>
      <c r="C762" s="2" t="s">
        <v>626</v>
      </c>
      <c r="D762" s="2" t="s">
        <v>201</v>
      </c>
      <c r="E762" s="2" t="s">
        <v>45</v>
      </c>
      <c r="F762" s="2" t="s">
        <v>244</v>
      </c>
    </row>
    <row r="763" spans="1:6" x14ac:dyDescent="0.2">
      <c r="A763" s="3">
        <v>44084.157445358796</v>
      </c>
      <c r="C763" s="2" t="s">
        <v>806</v>
      </c>
      <c r="D763" s="2" t="s">
        <v>181</v>
      </c>
      <c r="E763" s="2" t="s">
        <v>8</v>
      </c>
      <c r="F763" s="2" t="s">
        <v>221</v>
      </c>
    </row>
    <row r="764" spans="1:6" x14ac:dyDescent="0.2">
      <c r="A764" s="3">
        <v>44084.158628634264</v>
      </c>
      <c r="C764" s="2" t="s">
        <v>807</v>
      </c>
      <c r="D764" s="2" t="s">
        <v>120</v>
      </c>
      <c r="E764" s="2" t="s">
        <v>79</v>
      </c>
      <c r="F764" s="6" t="s">
        <v>34</v>
      </c>
    </row>
    <row r="765" spans="1:6" x14ac:dyDescent="0.2">
      <c r="A765" s="3">
        <v>44084.157577557868</v>
      </c>
      <c r="C765" s="2" t="s">
        <v>808</v>
      </c>
      <c r="D765" s="2" t="s">
        <v>36</v>
      </c>
      <c r="E765" s="2" t="s">
        <v>156</v>
      </c>
    </row>
    <row r="766" spans="1:6" x14ac:dyDescent="0.2">
      <c r="A766" s="3">
        <v>44084.157587465277</v>
      </c>
      <c r="C766" s="2" t="s">
        <v>809</v>
      </c>
      <c r="D766" s="2" t="s">
        <v>120</v>
      </c>
      <c r="E766" s="2" t="s">
        <v>33</v>
      </c>
    </row>
    <row r="767" spans="1:6" x14ac:dyDescent="0.2">
      <c r="A767" s="3">
        <v>44084.157632627313</v>
      </c>
      <c r="C767" s="2">
        <v>16</v>
      </c>
      <c r="D767" s="2" t="s">
        <v>201</v>
      </c>
      <c r="E767" s="2" t="s">
        <v>79</v>
      </c>
      <c r="F767" s="2" t="s">
        <v>317</v>
      </c>
    </row>
    <row r="768" spans="1:6" x14ac:dyDescent="0.2">
      <c r="A768" s="3">
        <v>44084.158406076385</v>
      </c>
      <c r="C768" s="2" t="s">
        <v>810</v>
      </c>
      <c r="D768" s="2" t="s">
        <v>142</v>
      </c>
      <c r="E768" s="2" t="s">
        <v>45</v>
      </c>
      <c r="F768" s="2" t="s">
        <v>109</v>
      </c>
    </row>
    <row r="769" spans="1:6" x14ac:dyDescent="0.2">
      <c r="A769" s="3">
        <v>44084.157728749997</v>
      </c>
      <c r="C769" s="2" t="s">
        <v>811</v>
      </c>
      <c r="D769" s="2" t="s">
        <v>201</v>
      </c>
      <c r="E769" s="2" t="s">
        <v>25</v>
      </c>
      <c r="F769" s="2" t="s">
        <v>254</v>
      </c>
    </row>
    <row r="770" spans="1:6" x14ac:dyDescent="0.2">
      <c r="A770" s="3">
        <v>44084.157751273146</v>
      </c>
      <c r="C770" s="2" t="s">
        <v>812</v>
      </c>
      <c r="D770" s="2" t="s">
        <v>142</v>
      </c>
      <c r="E770" s="2" t="s">
        <v>83</v>
      </c>
      <c r="F770" s="2" t="s">
        <v>352</v>
      </c>
    </row>
    <row r="771" spans="1:6" x14ac:dyDescent="0.2">
      <c r="A771" s="3">
        <v>44084.157757013891</v>
      </c>
      <c r="C771" s="2" t="s">
        <v>813</v>
      </c>
      <c r="D771" s="2" t="s">
        <v>201</v>
      </c>
      <c r="E771" s="2" t="s">
        <v>33</v>
      </c>
    </row>
    <row r="772" spans="1:6" x14ac:dyDescent="0.2">
      <c r="A772" s="3">
        <v>44084.157772997685</v>
      </c>
      <c r="C772" s="2" t="s">
        <v>814</v>
      </c>
      <c r="D772" s="2" t="s">
        <v>142</v>
      </c>
      <c r="E772" s="2" t="s">
        <v>33</v>
      </c>
    </row>
    <row r="773" spans="1:6" x14ac:dyDescent="0.2">
      <c r="A773" s="3">
        <v>44084.157781956019</v>
      </c>
      <c r="C773" s="2" t="s">
        <v>815</v>
      </c>
      <c r="D773" s="2" t="s">
        <v>142</v>
      </c>
      <c r="E773" s="2" t="s">
        <v>37</v>
      </c>
      <c r="F773" s="2" t="s">
        <v>816</v>
      </c>
    </row>
    <row r="774" spans="1:6" x14ac:dyDescent="0.2">
      <c r="A774" s="3">
        <v>44084.157784594907</v>
      </c>
      <c r="C774" s="2" t="s">
        <v>817</v>
      </c>
      <c r="D774" s="2" t="s">
        <v>120</v>
      </c>
      <c r="E774" s="2" t="s">
        <v>79</v>
      </c>
      <c r="F774" s="6" t="s">
        <v>34</v>
      </c>
    </row>
    <row r="775" spans="1:6" x14ac:dyDescent="0.2">
      <c r="A775" s="3">
        <v>44084.157784918978</v>
      </c>
      <c r="C775" s="2" t="s">
        <v>818</v>
      </c>
      <c r="D775" s="2" t="s">
        <v>181</v>
      </c>
      <c r="E775" s="2" t="s">
        <v>33</v>
      </c>
      <c r="F775" s="2" t="s">
        <v>748</v>
      </c>
    </row>
    <row r="776" spans="1:6" x14ac:dyDescent="0.2">
      <c r="A776" s="3">
        <v>44084.15778652778</v>
      </c>
      <c r="C776" s="2" t="s">
        <v>819</v>
      </c>
      <c r="D776" s="2" t="s">
        <v>181</v>
      </c>
      <c r="E776" s="2" t="s">
        <v>79</v>
      </c>
      <c r="F776" s="6" t="s">
        <v>221</v>
      </c>
    </row>
    <row r="777" spans="1:6" x14ac:dyDescent="0.2">
      <c r="A777" s="3">
        <v>44084.157790925921</v>
      </c>
      <c r="C777" s="2" t="s">
        <v>820</v>
      </c>
      <c r="D777" s="2" t="s">
        <v>181</v>
      </c>
      <c r="E777" s="2" t="s">
        <v>8</v>
      </c>
      <c r="F777" s="2" t="s">
        <v>34</v>
      </c>
    </row>
    <row r="778" spans="1:6" x14ac:dyDescent="0.2">
      <c r="A778" s="3">
        <v>44084.161342638894</v>
      </c>
      <c r="C778" s="2" t="s">
        <v>764</v>
      </c>
      <c r="D778" s="2" t="s">
        <v>201</v>
      </c>
      <c r="E778" s="2" t="s">
        <v>8</v>
      </c>
      <c r="F778" s="6" t="s">
        <v>527</v>
      </c>
    </row>
    <row r="779" spans="1:6" x14ac:dyDescent="0.2">
      <c r="A779" s="3">
        <v>44084.16098961806</v>
      </c>
      <c r="C779" s="2" t="s">
        <v>821</v>
      </c>
      <c r="D779" s="2" t="s">
        <v>201</v>
      </c>
      <c r="E779" s="2" t="s">
        <v>25</v>
      </c>
      <c r="F779" s="2" t="s">
        <v>221</v>
      </c>
    </row>
    <row r="780" spans="1:6" x14ac:dyDescent="0.2">
      <c r="A780" s="3">
        <v>44084.157865486108</v>
      </c>
      <c r="C780" s="2" t="s">
        <v>822</v>
      </c>
      <c r="D780" s="2" t="s">
        <v>142</v>
      </c>
      <c r="E780" s="2" t="s">
        <v>45</v>
      </c>
      <c r="F780" s="2" t="s">
        <v>109</v>
      </c>
    </row>
    <row r="781" spans="1:6" x14ac:dyDescent="0.2">
      <c r="A781" s="3">
        <v>44084.157871874995</v>
      </c>
      <c r="C781" s="2" t="s">
        <v>823</v>
      </c>
      <c r="D781" s="2" t="s">
        <v>181</v>
      </c>
      <c r="E781" s="2" t="s">
        <v>33</v>
      </c>
      <c r="F781" s="2" t="s">
        <v>780</v>
      </c>
    </row>
    <row r="782" spans="1:6" x14ac:dyDescent="0.2">
      <c r="A782" s="3">
        <v>44084.158005509264</v>
      </c>
      <c r="C782" s="2" t="s">
        <v>824</v>
      </c>
      <c r="D782" s="2" t="s">
        <v>36</v>
      </c>
      <c r="E782" s="2" t="s">
        <v>156</v>
      </c>
      <c r="F782" s="2" t="s">
        <v>165</v>
      </c>
    </row>
    <row r="783" spans="1:6" x14ac:dyDescent="0.2">
      <c r="A783" s="3">
        <v>44084.158009571758</v>
      </c>
      <c r="C783" s="2" t="s">
        <v>825</v>
      </c>
      <c r="D783" s="2" t="s">
        <v>36</v>
      </c>
      <c r="E783" s="2" t="s">
        <v>265</v>
      </c>
    </row>
    <row r="784" spans="1:6" x14ac:dyDescent="0.2">
      <c r="A784" s="3">
        <v>44084.158040937502</v>
      </c>
      <c r="C784" s="2" t="s">
        <v>826</v>
      </c>
      <c r="D784" s="2" t="s">
        <v>181</v>
      </c>
      <c r="E784" s="2" t="s">
        <v>8</v>
      </c>
      <c r="F784" s="2" t="s">
        <v>34</v>
      </c>
    </row>
    <row r="785" spans="1:6" x14ac:dyDescent="0.2">
      <c r="A785" s="3">
        <v>44084.158098993052</v>
      </c>
      <c r="C785" s="2" t="s">
        <v>827</v>
      </c>
      <c r="D785" s="2" t="s">
        <v>201</v>
      </c>
      <c r="E785" s="2" t="s">
        <v>8</v>
      </c>
    </row>
    <row r="786" spans="1:6" x14ac:dyDescent="0.2">
      <c r="A786" s="3">
        <v>44084.158134571757</v>
      </c>
      <c r="C786" s="2" t="s">
        <v>828</v>
      </c>
      <c r="D786" s="2" t="s">
        <v>142</v>
      </c>
      <c r="E786" s="2" t="s">
        <v>265</v>
      </c>
      <c r="F786" s="2" t="s">
        <v>654</v>
      </c>
    </row>
    <row r="787" spans="1:6" x14ac:dyDescent="0.2">
      <c r="A787" s="3">
        <v>44084.15817613426</v>
      </c>
      <c r="C787" s="2" t="s">
        <v>829</v>
      </c>
      <c r="D787" s="2" t="s">
        <v>36</v>
      </c>
      <c r="E787" s="2" t="s">
        <v>79</v>
      </c>
    </row>
    <row r="788" spans="1:6" x14ac:dyDescent="0.2">
      <c r="A788" s="3">
        <v>44084.158194444448</v>
      </c>
      <c r="C788" s="2" t="s">
        <v>830</v>
      </c>
      <c r="D788" s="2" t="s">
        <v>181</v>
      </c>
      <c r="E788" s="2" t="s">
        <v>33</v>
      </c>
      <c r="F788" s="2" t="s">
        <v>11</v>
      </c>
    </row>
    <row r="789" spans="1:6" x14ac:dyDescent="0.2">
      <c r="A789" s="3">
        <v>44084.158293715278</v>
      </c>
      <c r="C789" s="2" t="s">
        <v>831</v>
      </c>
      <c r="D789" s="2" t="s">
        <v>181</v>
      </c>
      <c r="E789" s="2" t="s">
        <v>33</v>
      </c>
      <c r="F789" s="2" t="s">
        <v>780</v>
      </c>
    </row>
    <row r="790" spans="1:6" x14ac:dyDescent="0.2">
      <c r="A790" s="3">
        <v>44084.158346400465</v>
      </c>
      <c r="C790" s="2" t="s">
        <v>832</v>
      </c>
      <c r="D790" s="2" t="s">
        <v>181</v>
      </c>
      <c r="E790" s="2" t="s">
        <v>33</v>
      </c>
      <c r="F790" s="2" t="s">
        <v>780</v>
      </c>
    </row>
    <row r="791" spans="1:6" x14ac:dyDescent="0.2">
      <c r="A791" s="3">
        <v>44084.158385694449</v>
      </c>
      <c r="C791" s="2" t="s">
        <v>833</v>
      </c>
      <c r="D791" s="2" t="s">
        <v>181</v>
      </c>
      <c r="E791" s="2" t="s">
        <v>33</v>
      </c>
      <c r="F791" s="2" t="s">
        <v>780</v>
      </c>
    </row>
    <row r="792" spans="1:6" x14ac:dyDescent="0.2">
      <c r="A792" s="3">
        <v>44084.15844353009</v>
      </c>
      <c r="C792" s="2" t="s">
        <v>834</v>
      </c>
      <c r="D792" s="2" t="s">
        <v>120</v>
      </c>
      <c r="E792" s="2" t="s">
        <v>79</v>
      </c>
      <c r="F792" s="2" t="s">
        <v>34</v>
      </c>
    </row>
    <row r="793" spans="1:6" x14ac:dyDescent="0.2">
      <c r="A793" s="3">
        <v>44084.15947377315</v>
      </c>
      <c r="C793" s="2" t="s">
        <v>835</v>
      </c>
      <c r="D793" s="2" t="s">
        <v>201</v>
      </c>
      <c r="E793" s="2" t="s">
        <v>79</v>
      </c>
      <c r="F793" s="2" t="s">
        <v>317</v>
      </c>
    </row>
    <row r="794" spans="1:6" x14ac:dyDescent="0.2">
      <c r="A794" s="3">
        <v>44084.158507615735</v>
      </c>
      <c r="C794" s="2" t="s">
        <v>836</v>
      </c>
      <c r="D794" s="2" t="s">
        <v>201</v>
      </c>
      <c r="E794" s="2" t="s">
        <v>45</v>
      </c>
      <c r="F794" s="2" t="s">
        <v>340</v>
      </c>
    </row>
    <row r="795" spans="1:6" x14ac:dyDescent="0.2">
      <c r="A795" s="3">
        <v>44084.158532638889</v>
      </c>
      <c r="C795" s="2" t="s">
        <v>837</v>
      </c>
      <c r="D795" s="2" t="s">
        <v>201</v>
      </c>
      <c r="E795" s="2" t="s">
        <v>45</v>
      </c>
      <c r="F795" s="2" t="s">
        <v>340</v>
      </c>
    </row>
    <row r="796" spans="1:6" x14ac:dyDescent="0.2">
      <c r="A796" s="3">
        <v>44084.158571064814</v>
      </c>
      <c r="C796" s="2" t="s">
        <v>838</v>
      </c>
      <c r="D796" s="2" t="s">
        <v>201</v>
      </c>
      <c r="E796" s="2" t="s">
        <v>25</v>
      </c>
      <c r="F796" s="6" t="s">
        <v>250</v>
      </c>
    </row>
    <row r="797" spans="1:6" x14ac:dyDescent="0.2">
      <c r="A797" s="3">
        <v>44084.15858638889</v>
      </c>
      <c r="C797" s="2" t="s">
        <v>839</v>
      </c>
      <c r="D797" s="2" t="s">
        <v>181</v>
      </c>
      <c r="E797" s="2" t="s">
        <v>8</v>
      </c>
      <c r="F797" s="6" t="s">
        <v>250</v>
      </c>
    </row>
    <row r="798" spans="1:6" x14ac:dyDescent="0.2">
      <c r="A798" s="3">
        <v>44084.158685451388</v>
      </c>
      <c r="C798" s="2" t="s">
        <v>840</v>
      </c>
      <c r="D798" s="2" t="s">
        <v>181</v>
      </c>
      <c r="E798" s="2" t="s">
        <v>33</v>
      </c>
      <c r="F798" s="2" t="s">
        <v>748</v>
      </c>
    </row>
    <row r="799" spans="1:6" x14ac:dyDescent="0.2">
      <c r="A799" s="3">
        <v>44084.161355000004</v>
      </c>
      <c r="C799" s="2" t="s">
        <v>841</v>
      </c>
      <c r="D799" s="2" t="s">
        <v>201</v>
      </c>
      <c r="E799" s="2" t="s">
        <v>8</v>
      </c>
      <c r="F799" s="6" t="s">
        <v>527</v>
      </c>
    </row>
    <row r="800" spans="1:6" x14ac:dyDescent="0.2">
      <c r="A800" s="3">
        <v>44084.158678159722</v>
      </c>
      <c r="C800" s="2" t="s">
        <v>842</v>
      </c>
      <c r="D800" s="2" t="s">
        <v>201</v>
      </c>
      <c r="E800" s="2" t="s">
        <v>25</v>
      </c>
      <c r="F800" s="2" t="s">
        <v>250</v>
      </c>
    </row>
    <row r="801" spans="1:6" x14ac:dyDescent="0.2">
      <c r="A801" s="3">
        <v>44084.158678761574</v>
      </c>
      <c r="C801" s="2" t="s">
        <v>837</v>
      </c>
      <c r="D801" s="2" t="s">
        <v>201</v>
      </c>
      <c r="E801" s="2" t="s">
        <v>45</v>
      </c>
      <c r="F801" s="2" t="s">
        <v>340</v>
      </c>
    </row>
    <row r="802" spans="1:6" x14ac:dyDescent="0.2">
      <c r="A802" s="3">
        <v>44084.161354212963</v>
      </c>
      <c r="C802" s="2" t="s">
        <v>843</v>
      </c>
      <c r="D802" s="2" t="s">
        <v>201</v>
      </c>
      <c r="E802" s="2" t="s">
        <v>8</v>
      </c>
      <c r="F802" s="2" t="s">
        <v>527</v>
      </c>
    </row>
    <row r="803" spans="1:6" x14ac:dyDescent="0.2">
      <c r="A803" s="3">
        <v>44084.158698738422</v>
      </c>
      <c r="C803" s="2" t="s">
        <v>844</v>
      </c>
      <c r="D803" s="2" t="s">
        <v>181</v>
      </c>
      <c r="E803" s="2" t="s">
        <v>265</v>
      </c>
      <c r="F803" s="6" t="s">
        <v>19</v>
      </c>
    </row>
    <row r="804" spans="1:6" x14ac:dyDescent="0.2">
      <c r="A804" s="3">
        <v>44084.1587759838</v>
      </c>
      <c r="C804" s="2" t="s">
        <v>845</v>
      </c>
      <c r="D804" s="2" t="s">
        <v>201</v>
      </c>
      <c r="E804" s="2" t="s">
        <v>8</v>
      </c>
      <c r="F804" s="2" t="s">
        <v>254</v>
      </c>
    </row>
    <row r="805" spans="1:6" x14ac:dyDescent="0.2">
      <c r="A805" s="3">
        <v>44084.158797465279</v>
      </c>
      <c r="C805" s="2" t="s">
        <v>846</v>
      </c>
      <c r="D805" s="2" t="s">
        <v>181</v>
      </c>
      <c r="E805" s="2" t="s">
        <v>30</v>
      </c>
      <c r="F805" s="2" t="s">
        <v>34</v>
      </c>
    </row>
    <row r="806" spans="1:6" x14ac:dyDescent="0.2">
      <c r="A806" s="3">
        <v>44084.158800613426</v>
      </c>
      <c r="C806" s="2" t="s">
        <v>847</v>
      </c>
      <c r="D806" s="2" t="s">
        <v>36</v>
      </c>
      <c r="E806" s="2" t="s">
        <v>79</v>
      </c>
    </row>
    <row r="807" spans="1:6" x14ac:dyDescent="0.2">
      <c r="A807" s="3">
        <v>44084.158821550925</v>
      </c>
      <c r="C807" s="2" t="s">
        <v>848</v>
      </c>
      <c r="D807" s="2" t="s">
        <v>142</v>
      </c>
      <c r="E807" s="2" t="s">
        <v>45</v>
      </c>
    </row>
    <row r="808" spans="1:6" x14ac:dyDescent="0.2">
      <c r="A808" s="3">
        <v>44084.158837476847</v>
      </c>
      <c r="C808" s="2" t="s">
        <v>849</v>
      </c>
      <c r="D808" s="2" t="s">
        <v>201</v>
      </c>
      <c r="E808" s="2" t="s">
        <v>25</v>
      </c>
      <c r="F808" s="2" t="s">
        <v>250</v>
      </c>
    </row>
    <row r="809" spans="1:6" x14ac:dyDescent="0.2">
      <c r="A809" s="3">
        <v>44084.158838391202</v>
      </c>
      <c r="C809" s="2" t="s">
        <v>850</v>
      </c>
      <c r="D809" s="2" t="s">
        <v>142</v>
      </c>
      <c r="E809" s="2" t="s">
        <v>45</v>
      </c>
    </row>
    <row r="810" spans="1:6" x14ac:dyDescent="0.2">
      <c r="A810" s="3">
        <v>44084.158839537035</v>
      </c>
      <c r="C810" s="2" t="s">
        <v>851</v>
      </c>
      <c r="D810" s="2" t="s">
        <v>181</v>
      </c>
      <c r="E810" s="2" t="s">
        <v>83</v>
      </c>
      <c r="F810" s="2" t="s">
        <v>211</v>
      </c>
    </row>
    <row r="811" spans="1:6" x14ac:dyDescent="0.2">
      <c r="A811" s="3">
        <v>44084.158857025468</v>
      </c>
      <c r="C811" s="2" t="s">
        <v>852</v>
      </c>
      <c r="D811" s="2" t="s">
        <v>181</v>
      </c>
      <c r="E811" s="2" t="s">
        <v>33</v>
      </c>
      <c r="F811" s="2" t="s">
        <v>780</v>
      </c>
    </row>
    <row r="812" spans="1:6" x14ac:dyDescent="0.2">
      <c r="A812" s="3">
        <v>44084.158901724542</v>
      </c>
      <c r="C812" s="2" t="s">
        <v>853</v>
      </c>
      <c r="D812" s="2" t="s">
        <v>181</v>
      </c>
      <c r="E812" s="2" t="s">
        <v>33</v>
      </c>
      <c r="F812" s="2" t="s">
        <v>11</v>
      </c>
    </row>
    <row r="813" spans="1:6" x14ac:dyDescent="0.2">
      <c r="A813" s="3">
        <v>44084.158912893516</v>
      </c>
      <c r="C813" s="2" t="s">
        <v>710</v>
      </c>
      <c r="D813" s="2" t="s">
        <v>201</v>
      </c>
      <c r="E813" s="2" t="s">
        <v>33</v>
      </c>
    </row>
    <row r="814" spans="1:6" x14ac:dyDescent="0.2">
      <c r="A814" s="3">
        <v>44084.158928564815</v>
      </c>
      <c r="C814" s="2" t="s">
        <v>854</v>
      </c>
      <c r="D814" s="2" t="s">
        <v>181</v>
      </c>
      <c r="E814" s="2" t="s">
        <v>33</v>
      </c>
      <c r="F814" s="2" t="s">
        <v>11</v>
      </c>
    </row>
    <row r="815" spans="1:6" x14ac:dyDescent="0.2">
      <c r="A815" s="3">
        <v>44084.158948425931</v>
      </c>
      <c r="C815" s="2" t="s">
        <v>855</v>
      </c>
      <c r="D815" s="2" t="s">
        <v>201</v>
      </c>
      <c r="E815" s="2" t="s">
        <v>8</v>
      </c>
      <c r="F815" s="2" t="s">
        <v>527</v>
      </c>
    </row>
    <row r="816" spans="1:6" x14ac:dyDescent="0.2">
      <c r="A816" s="3">
        <v>44084.158957233798</v>
      </c>
      <c r="C816" s="2" t="s">
        <v>856</v>
      </c>
      <c r="D816" s="2" t="s">
        <v>36</v>
      </c>
      <c r="E816" s="2" t="s">
        <v>79</v>
      </c>
      <c r="F816" s="2" t="s">
        <v>88</v>
      </c>
    </row>
    <row r="817" spans="1:6" x14ac:dyDescent="0.2">
      <c r="A817" s="3">
        <v>44084.158981655091</v>
      </c>
      <c r="C817" s="2" t="s">
        <v>857</v>
      </c>
      <c r="D817" s="2" t="s">
        <v>201</v>
      </c>
      <c r="E817" s="2" t="s">
        <v>25</v>
      </c>
      <c r="F817" s="2" t="s">
        <v>250</v>
      </c>
    </row>
    <row r="818" spans="1:6" x14ac:dyDescent="0.2">
      <c r="A818" s="3">
        <v>44084.158982569439</v>
      </c>
      <c r="C818" s="2" t="s">
        <v>858</v>
      </c>
      <c r="D818" s="2" t="s">
        <v>36</v>
      </c>
      <c r="E818" s="2" t="s">
        <v>265</v>
      </c>
    </row>
    <row r="819" spans="1:6" x14ac:dyDescent="0.2">
      <c r="A819" s="3">
        <v>44084.159017962964</v>
      </c>
      <c r="C819" s="2" t="s">
        <v>859</v>
      </c>
      <c r="D819" s="2" t="s">
        <v>142</v>
      </c>
      <c r="E819" s="2" t="s">
        <v>45</v>
      </c>
      <c r="F819" s="2" t="s">
        <v>109</v>
      </c>
    </row>
    <row r="820" spans="1:6" x14ac:dyDescent="0.2">
      <c r="A820" s="3">
        <v>44084.159030474533</v>
      </c>
      <c r="C820" s="2" t="s">
        <v>860</v>
      </c>
      <c r="D820" s="2" t="s">
        <v>181</v>
      </c>
      <c r="E820" s="2" t="s">
        <v>265</v>
      </c>
      <c r="F820" s="6" t="s">
        <v>19</v>
      </c>
    </row>
    <row r="821" spans="1:6" x14ac:dyDescent="0.2">
      <c r="A821" s="3">
        <v>44084.159039444443</v>
      </c>
      <c r="C821" s="2" t="s">
        <v>861</v>
      </c>
      <c r="D821" s="2" t="s">
        <v>201</v>
      </c>
      <c r="E821" s="2" t="s">
        <v>45</v>
      </c>
      <c r="F821" s="2" t="s">
        <v>340</v>
      </c>
    </row>
    <row r="822" spans="1:6" x14ac:dyDescent="0.2">
      <c r="A822" s="3">
        <v>44084.159049513888</v>
      </c>
      <c r="C822" s="2" t="s">
        <v>862</v>
      </c>
      <c r="D822" s="2" t="s">
        <v>181</v>
      </c>
      <c r="E822" s="2" t="s">
        <v>33</v>
      </c>
      <c r="F822" s="6" t="s">
        <v>11</v>
      </c>
    </row>
    <row r="823" spans="1:6" x14ac:dyDescent="0.2">
      <c r="A823" s="3">
        <v>44084.159096516203</v>
      </c>
      <c r="C823" s="2" t="s">
        <v>863</v>
      </c>
      <c r="D823" s="2" t="s">
        <v>181</v>
      </c>
      <c r="E823" s="2" t="s">
        <v>265</v>
      </c>
      <c r="F823" s="6" t="s">
        <v>19</v>
      </c>
    </row>
    <row r="824" spans="1:6" x14ac:dyDescent="0.2">
      <c r="A824" s="3">
        <v>44084.159118784723</v>
      </c>
      <c r="C824" s="2" t="s">
        <v>864</v>
      </c>
      <c r="D824" s="2" t="s">
        <v>142</v>
      </c>
      <c r="E824" s="2" t="s">
        <v>83</v>
      </c>
      <c r="F824" s="2" t="s">
        <v>352</v>
      </c>
    </row>
    <row r="825" spans="1:6" x14ac:dyDescent="0.2">
      <c r="A825" s="3">
        <v>44084.15919825231</v>
      </c>
      <c r="C825" s="2" t="s">
        <v>865</v>
      </c>
      <c r="D825" s="2" t="s">
        <v>181</v>
      </c>
      <c r="E825" s="2" t="s">
        <v>30</v>
      </c>
      <c r="F825" s="2" t="s">
        <v>816</v>
      </c>
    </row>
    <row r="826" spans="1:6" x14ac:dyDescent="0.2">
      <c r="A826" s="3">
        <v>44084.159247453703</v>
      </c>
      <c r="C826" s="2" t="s">
        <v>866</v>
      </c>
      <c r="D826" s="2" t="s">
        <v>181</v>
      </c>
      <c r="E826" s="2" t="s">
        <v>30</v>
      </c>
      <c r="F826" s="2" t="s">
        <v>816</v>
      </c>
    </row>
    <row r="827" spans="1:6" x14ac:dyDescent="0.2">
      <c r="A827" s="3">
        <v>44084.159289594907</v>
      </c>
      <c r="C827" s="2" t="s">
        <v>867</v>
      </c>
      <c r="D827" s="2" t="s">
        <v>181</v>
      </c>
      <c r="E827" s="2" t="s">
        <v>8</v>
      </c>
      <c r="F827" s="2" t="s">
        <v>34</v>
      </c>
    </row>
    <row r="828" spans="1:6" x14ac:dyDescent="0.2">
      <c r="A828" s="3">
        <v>44084.159300312502</v>
      </c>
      <c r="C828" s="2" t="s">
        <v>868</v>
      </c>
      <c r="D828" s="2" t="s">
        <v>201</v>
      </c>
      <c r="E828" s="2" t="s">
        <v>8</v>
      </c>
    </row>
    <row r="829" spans="1:6" x14ac:dyDescent="0.2">
      <c r="A829" s="3">
        <v>44084.159335347227</v>
      </c>
      <c r="C829" s="2" t="s">
        <v>838</v>
      </c>
      <c r="D829" s="2" t="s">
        <v>201</v>
      </c>
      <c r="E829" s="2" t="s">
        <v>25</v>
      </c>
      <c r="F829" s="2" t="s">
        <v>250</v>
      </c>
    </row>
    <row r="830" spans="1:6" x14ac:dyDescent="0.2">
      <c r="A830" s="3">
        <v>44084.159343611114</v>
      </c>
      <c r="C830" s="2" t="s">
        <v>869</v>
      </c>
      <c r="D830" s="2" t="s">
        <v>181</v>
      </c>
      <c r="E830" s="2" t="s">
        <v>33</v>
      </c>
    </row>
    <row r="831" spans="1:6" x14ac:dyDescent="0.2">
      <c r="A831" s="3">
        <v>44084.159381898149</v>
      </c>
      <c r="C831" s="2" t="s">
        <v>870</v>
      </c>
      <c r="D831" s="2" t="s">
        <v>181</v>
      </c>
      <c r="E831" s="2" t="s">
        <v>33</v>
      </c>
    </row>
    <row r="832" spans="1:6" x14ac:dyDescent="0.2">
      <c r="A832" s="3">
        <v>44084.159450057872</v>
      </c>
      <c r="C832" s="2" t="s">
        <v>871</v>
      </c>
      <c r="D832" s="2" t="s">
        <v>181</v>
      </c>
      <c r="E832" s="2" t="s">
        <v>265</v>
      </c>
      <c r="F832" s="6" t="s">
        <v>19</v>
      </c>
    </row>
    <row r="833" spans="1:6" x14ac:dyDescent="0.2">
      <c r="A833" s="3">
        <v>44084.159539687498</v>
      </c>
      <c r="C833" s="2" t="s">
        <v>872</v>
      </c>
      <c r="D833" s="2" t="s">
        <v>201</v>
      </c>
      <c r="E833" s="2" t="s">
        <v>242</v>
      </c>
      <c r="F833" s="2" t="s">
        <v>672</v>
      </c>
    </row>
    <row r="834" spans="1:6" x14ac:dyDescent="0.2">
      <c r="A834" s="3">
        <v>44084.15954886574</v>
      </c>
      <c r="C834" s="2" t="s">
        <v>873</v>
      </c>
      <c r="D834" s="2" t="s">
        <v>142</v>
      </c>
      <c r="E834" s="2" t="s">
        <v>45</v>
      </c>
      <c r="F834" s="2" t="s">
        <v>109</v>
      </c>
    </row>
    <row r="835" spans="1:6" x14ac:dyDescent="0.2">
      <c r="A835" s="3">
        <v>44084.159579490741</v>
      </c>
      <c r="C835" s="2" t="s">
        <v>874</v>
      </c>
      <c r="D835" s="2" t="s">
        <v>181</v>
      </c>
      <c r="E835" s="2" t="s">
        <v>33</v>
      </c>
    </row>
    <row r="836" spans="1:6" x14ac:dyDescent="0.2">
      <c r="A836" s="3">
        <v>44084.160550300927</v>
      </c>
      <c r="C836" s="2" t="s">
        <v>875</v>
      </c>
      <c r="D836" s="2" t="s">
        <v>201</v>
      </c>
      <c r="E836" s="2" t="s">
        <v>25</v>
      </c>
      <c r="F836" s="2" t="s">
        <v>31</v>
      </c>
    </row>
    <row r="837" spans="1:6" x14ac:dyDescent="0.2">
      <c r="A837" s="3">
        <v>44084.160327916667</v>
      </c>
      <c r="C837" s="2" t="s">
        <v>546</v>
      </c>
      <c r="D837" s="2" t="s">
        <v>142</v>
      </c>
      <c r="E837" s="2" t="s">
        <v>156</v>
      </c>
      <c r="F837" s="2" t="s">
        <v>481</v>
      </c>
    </row>
    <row r="838" spans="1:6" x14ac:dyDescent="0.2">
      <c r="A838" s="3">
        <v>44084.159619641199</v>
      </c>
      <c r="C838" s="2" t="s">
        <v>876</v>
      </c>
      <c r="D838" s="2" t="s">
        <v>36</v>
      </c>
      <c r="E838" s="2" t="s">
        <v>265</v>
      </c>
      <c r="F838" s="2" t="s">
        <v>19</v>
      </c>
    </row>
    <row r="839" spans="1:6" x14ac:dyDescent="0.2">
      <c r="A839" s="3">
        <v>44084.161007881943</v>
      </c>
      <c r="C839" s="2" t="s">
        <v>877</v>
      </c>
      <c r="D839" s="2" t="s">
        <v>201</v>
      </c>
      <c r="E839" s="2" t="s">
        <v>25</v>
      </c>
      <c r="F839" s="2" t="s">
        <v>221</v>
      </c>
    </row>
    <row r="840" spans="1:6" x14ac:dyDescent="0.2">
      <c r="A840" s="3">
        <v>44084.159731550928</v>
      </c>
      <c r="C840" s="2" t="s">
        <v>878</v>
      </c>
      <c r="D840" s="2" t="s">
        <v>7</v>
      </c>
      <c r="E840" s="2" t="s">
        <v>83</v>
      </c>
      <c r="F840" s="2" t="s">
        <v>38</v>
      </c>
    </row>
    <row r="841" spans="1:6" x14ac:dyDescent="0.2">
      <c r="A841" s="3">
        <v>44084.159907337962</v>
      </c>
      <c r="C841" s="2" t="s">
        <v>879</v>
      </c>
      <c r="D841" s="2" t="s">
        <v>120</v>
      </c>
      <c r="E841" s="2" t="s">
        <v>79</v>
      </c>
    </row>
    <row r="842" spans="1:6" x14ac:dyDescent="0.2">
      <c r="A842" s="3">
        <v>44084.159909305556</v>
      </c>
      <c r="C842" s="2" t="s">
        <v>880</v>
      </c>
      <c r="D842" s="2" t="s">
        <v>181</v>
      </c>
      <c r="E842" s="2" t="s">
        <v>33</v>
      </c>
      <c r="F842" s="2" t="s">
        <v>780</v>
      </c>
    </row>
    <row r="843" spans="1:6" x14ac:dyDescent="0.2">
      <c r="A843" s="3">
        <v>44084.15991613426</v>
      </c>
      <c r="C843" s="2" t="s">
        <v>881</v>
      </c>
      <c r="D843" s="2" t="s">
        <v>181</v>
      </c>
      <c r="E843" s="2" t="s">
        <v>8</v>
      </c>
      <c r="F843" s="6" t="s">
        <v>250</v>
      </c>
    </row>
    <row r="844" spans="1:6" x14ac:dyDescent="0.2">
      <c r="A844" s="3">
        <v>44084.160029189814</v>
      </c>
      <c r="C844" s="2" t="s">
        <v>882</v>
      </c>
      <c r="D844" s="2" t="s">
        <v>181</v>
      </c>
      <c r="E844" s="2" t="s">
        <v>265</v>
      </c>
      <c r="F844" s="2" t="s">
        <v>19</v>
      </c>
    </row>
    <row r="845" spans="1:6" x14ac:dyDescent="0.2">
      <c r="A845" s="3">
        <v>44084.160031018517</v>
      </c>
      <c r="C845" s="2" t="s">
        <v>883</v>
      </c>
      <c r="D845" s="2" t="s">
        <v>201</v>
      </c>
      <c r="E845" s="2" t="s">
        <v>25</v>
      </c>
      <c r="F845" s="6" t="s">
        <v>101</v>
      </c>
    </row>
    <row r="846" spans="1:6" x14ac:dyDescent="0.2">
      <c r="A846" s="3">
        <v>44084.160036064815</v>
      </c>
      <c r="C846" s="2" t="s">
        <v>884</v>
      </c>
      <c r="D846" s="2" t="s">
        <v>36</v>
      </c>
      <c r="E846" s="2" t="s">
        <v>156</v>
      </c>
      <c r="F846" s="2" t="s">
        <v>165</v>
      </c>
    </row>
    <row r="847" spans="1:6" x14ac:dyDescent="0.2">
      <c r="A847" s="3">
        <v>44084.160077673616</v>
      </c>
      <c r="C847" s="2" t="s">
        <v>885</v>
      </c>
      <c r="D847" s="2" t="s">
        <v>181</v>
      </c>
      <c r="E847" s="2" t="s">
        <v>33</v>
      </c>
      <c r="F847" s="2" t="s">
        <v>780</v>
      </c>
    </row>
    <row r="848" spans="1:6" x14ac:dyDescent="0.2">
      <c r="A848" s="3">
        <v>44084.160151608798</v>
      </c>
      <c r="C848" s="2" t="s">
        <v>886</v>
      </c>
      <c r="D848" s="2" t="s">
        <v>181</v>
      </c>
      <c r="E848" s="2" t="s">
        <v>83</v>
      </c>
      <c r="F848" s="6" t="s">
        <v>211</v>
      </c>
    </row>
    <row r="849" spans="1:6" x14ac:dyDescent="0.2">
      <c r="A849" s="3">
        <v>44084.160155370366</v>
      </c>
      <c r="C849" s="2" t="s">
        <v>887</v>
      </c>
      <c r="D849" s="2" t="s">
        <v>36</v>
      </c>
      <c r="E849" s="2" t="s">
        <v>79</v>
      </c>
      <c r="F849" s="6" t="s">
        <v>662</v>
      </c>
    </row>
    <row r="850" spans="1:6" x14ac:dyDescent="0.2">
      <c r="A850" s="3">
        <v>44084.160171863427</v>
      </c>
      <c r="C850" s="2" t="s">
        <v>888</v>
      </c>
      <c r="D850" s="2" t="s">
        <v>201</v>
      </c>
      <c r="E850" s="2" t="s">
        <v>8</v>
      </c>
      <c r="F850" s="6" t="s">
        <v>527</v>
      </c>
    </row>
    <row r="851" spans="1:6" x14ac:dyDescent="0.2">
      <c r="A851" s="3">
        <v>44084.160259814817</v>
      </c>
      <c r="C851" s="2" t="s">
        <v>889</v>
      </c>
      <c r="D851" s="2" t="s">
        <v>181</v>
      </c>
      <c r="E851" s="2" t="s">
        <v>265</v>
      </c>
      <c r="F851" s="2" t="s">
        <v>19</v>
      </c>
    </row>
    <row r="852" spans="1:6" x14ac:dyDescent="0.2">
      <c r="A852" s="3">
        <v>44084.160288495375</v>
      </c>
      <c r="C852" s="2" t="s">
        <v>890</v>
      </c>
      <c r="D852" s="2" t="s">
        <v>181</v>
      </c>
      <c r="E852" s="2" t="s">
        <v>33</v>
      </c>
    </row>
    <row r="853" spans="1:6" x14ac:dyDescent="0.2">
      <c r="A853" s="3">
        <v>44084.160340636576</v>
      </c>
      <c r="C853" s="2" t="s">
        <v>891</v>
      </c>
      <c r="D853" s="2" t="s">
        <v>36</v>
      </c>
      <c r="E853" s="2" t="s">
        <v>79</v>
      </c>
    </row>
    <row r="854" spans="1:6" x14ac:dyDescent="0.2">
      <c r="A854" s="3">
        <v>44084.160372916667</v>
      </c>
      <c r="C854" s="2" t="s">
        <v>892</v>
      </c>
      <c r="D854" s="2" t="s">
        <v>201</v>
      </c>
      <c r="E854" s="2" t="s">
        <v>8</v>
      </c>
      <c r="F854" s="6" t="s">
        <v>88</v>
      </c>
    </row>
    <row r="855" spans="1:6" x14ac:dyDescent="0.2">
      <c r="A855" s="3">
        <v>44084.160392280093</v>
      </c>
      <c r="C855" s="2" t="s">
        <v>893</v>
      </c>
      <c r="D855" s="2" t="s">
        <v>201</v>
      </c>
      <c r="E855" s="2" t="s">
        <v>8</v>
      </c>
      <c r="F855" s="2" t="s">
        <v>88</v>
      </c>
    </row>
    <row r="856" spans="1:6" x14ac:dyDescent="0.2">
      <c r="A856" s="3">
        <v>44084.160404618058</v>
      </c>
      <c r="C856" s="2" t="s">
        <v>894</v>
      </c>
      <c r="D856" s="2" t="s">
        <v>181</v>
      </c>
      <c r="E856" s="2" t="s">
        <v>33</v>
      </c>
    </row>
    <row r="857" spans="1:6" x14ac:dyDescent="0.2">
      <c r="A857" s="3">
        <v>44084.160448460651</v>
      </c>
      <c r="C857" s="2" t="s">
        <v>895</v>
      </c>
      <c r="D857" s="2" t="s">
        <v>181</v>
      </c>
      <c r="E857" s="2" t="s">
        <v>33</v>
      </c>
    </row>
    <row r="858" spans="1:6" x14ac:dyDescent="0.2">
      <c r="A858" s="3">
        <v>44084.16045674769</v>
      </c>
      <c r="C858" s="2" t="s">
        <v>896</v>
      </c>
      <c r="D858" s="2" t="s">
        <v>181</v>
      </c>
      <c r="E858" s="2" t="s">
        <v>265</v>
      </c>
    </row>
    <row r="859" spans="1:6" x14ac:dyDescent="0.2">
      <c r="A859" s="3">
        <v>44084.160571631946</v>
      </c>
      <c r="C859" s="2" t="s">
        <v>897</v>
      </c>
      <c r="D859" s="2" t="s">
        <v>181</v>
      </c>
      <c r="E859" s="2" t="s">
        <v>265</v>
      </c>
    </row>
    <row r="860" spans="1:6" x14ac:dyDescent="0.2">
      <c r="A860" s="3">
        <v>44084.160574120368</v>
      </c>
      <c r="C860" s="2" t="s">
        <v>898</v>
      </c>
      <c r="D860" s="2" t="s">
        <v>142</v>
      </c>
      <c r="E860" s="2" t="s">
        <v>156</v>
      </c>
      <c r="F860" s="2" t="s">
        <v>88</v>
      </c>
    </row>
    <row r="861" spans="1:6" x14ac:dyDescent="0.2">
      <c r="A861" s="3">
        <v>44084.160592187502</v>
      </c>
      <c r="C861" s="2" t="s">
        <v>899</v>
      </c>
      <c r="D861" s="2" t="s">
        <v>36</v>
      </c>
      <c r="E861" s="2" t="s">
        <v>79</v>
      </c>
    </row>
    <row r="862" spans="1:6" x14ac:dyDescent="0.2">
      <c r="A862" s="3">
        <v>44084.160622291667</v>
      </c>
      <c r="C862" s="2" t="s">
        <v>900</v>
      </c>
      <c r="D862" s="2" t="s">
        <v>181</v>
      </c>
      <c r="E862" s="2" t="s">
        <v>33</v>
      </c>
      <c r="F862" s="2" t="s">
        <v>748</v>
      </c>
    </row>
    <row r="863" spans="1:6" x14ac:dyDescent="0.2">
      <c r="A863" s="3">
        <v>44084.160646215278</v>
      </c>
      <c r="C863" s="2" t="s">
        <v>901</v>
      </c>
      <c r="D863" s="2" t="s">
        <v>36</v>
      </c>
      <c r="E863" s="2" t="s">
        <v>79</v>
      </c>
    </row>
    <row r="864" spans="1:6" x14ac:dyDescent="0.2">
      <c r="A864" s="3">
        <v>44084.160690694443</v>
      </c>
      <c r="C864" s="2" t="s">
        <v>902</v>
      </c>
      <c r="D864" s="2" t="s">
        <v>36</v>
      </c>
      <c r="E864" s="2" t="s">
        <v>265</v>
      </c>
      <c r="F864" s="2" t="s">
        <v>109</v>
      </c>
    </row>
    <row r="865" spans="1:6" x14ac:dyDescent="0.2">
      <c r="A865" s="3">
        <v>44084.160690543984</v>
      </c>
      <c r="C865" s="2" t="s">
        <v>903</v>
      </c>
      <c r="D865" s="2" t="s">
        <v>201</v>
      </c>
      <c r="E865" s="2" t="s">
        <v>79</v>
      </c>
      <c r="F865" s="2" t="s">
        <v>317</v>
      </c>
    </row>
    <row r="866" spans="1:6" x14ac:dyDescent="0.2">
      <c r="A866" s="3">
        <v>44084.16071113426</v>
      </c>
      <c r="C866" s="2" t="s">
        <v>904</v>
      </c>
      <c r="D866" s="2" t="s">
        <v>120</v>
      </c>
      <c r="E866" s="2" t="s">
        <v>79</v>
      </c>
      <c r="F866" s="6" t="s">
        <v>254</v>
      </c>
    </row>
    <row r="867" spans="1:6" x14ac:dyDescent="0.2">
      <c r="A867" s="3">
        <v>44084.160740057865</v>
      </c>
      <c r="C867" s="2" t="s">
        <v>905</v>
      </c>
      <c r="D867" s="2" t="s">
        <v>36</v>
      </c>
      <c r="E867" s="2" t="s">
        <v>79</v>
      </c>
      <c r="F867" s="2" t="s">
        <v>250</v>
      </c>
    </row>
    <row r="868" spans="1:6" x14ac:dyDescent="0.2">
      <c r="A868" s="3">
        <v>44084.16077519676</v>
      </c>
      <c r="C868" s="2" t="s">
        <v>906</v>
      </c>
      <c r="D868" s="2" t="s">
        <v>120</v>
      </c>
      <c r="E868" s="2" t="s">
        <v>79</v>
      </c>
      <c r="F868" s="2" t="s">
        <v>254</v>
      </c>
    </row>
    <row r="869" spans="1:6" x14ac:dyDescent="0.2">
      <c r="A869" s="3">
        <v>44084.160831377318</v>
      </c>
      <c r="C869" s="2" t="s">
        <v>907</v>
      </c>
      <c r="D869" s="2" t="s">
        <v>201</v>
      </c>
      <c r="E869" s="2" t="s">
        <v>79</v>
      </c>
      <c r="F869" s="6" t="s">
        <v>317</v>
      </c>
    </row>
    <row r="870" spans="1:6" x14ac:dyDescent="0.2">
      <c r="A870" s="3">
        <v>44084.160858437499</v>
      </c>
      <c r="C870" s="2" t="s">
        <v>908</v>
      </c>
      <c r="D870" s="2" t="s">
        <v>201</v>
      </c>
      <c r="E870" s="2" t="s">
        <v>8</v>
      </c>
      <c r="F870" s="2" t="s">
        <v>527</v>
      </c>
    </row>
    <row r="871" spans="1:6" x14ac:dyDescent="0.2">
      <c r="A871" s="3">
        <v>44084.160904074073</v>
      </c>
      <c r="C871" s="2" t="s">
        <v>909</v>
      </c>
      <c r="D871" s="2" t="s">
        <v>181</v>
      </c>
      <c r="E871" s="2" t="s">
        <v>8</v>
      </c>
      <c r="F871" s="2" t="s">
        <v>34</v>
      </c>
    </row>
    <row r="872" spans="1:6" x14ac:dyDescent="0.2">
      <c r="A872" s="3">
        <v>44084.181241724538</v>
      </c>
      <c r="C872" s="2" t="s">
        <v>910</v>
      </c>
      <c r="D872" s="2" t="s">
        <v>181</v>
      </c>
      <c r="E872" s="2" t="s">
        <v>25</v>
      </c>
      <c r="F872" s="2" t="s">
        <v>26</v>
      </c>
    </row>
    <row r="873" spans="1:6" x14ac:dyDescent="0.2">
      <c r="A873" s="3">
        <v>44084.181859965276</v>
      </c>
      <c r="C873" s="2" t="s">
        <v>911</v>
      </c>
      <c r="D873" s="2" t="s">
        <v>181</v>
      </c>
      <c r="E873" s="2" t="s">
        <v>25</v>
      </c>
      <c r="F873" s="2" t="s">
        <v>26</v>
      </c>
    </row>
    <row r="874" spans="1:6" x14ac:dyDescent="0.2">
      <c r="A874" s="3">
        <v>44084.161002280089</v>
      </c>
      <c r="C874" s="2" t="s">
        <v>912</v>
      </c>
      <c r="D874" s="2" t="s">
        <v>36</v>
      </c>
      <c r="E874" s="2" t="s">
        <v>79</v>
      </c>
    </row>
    <row r="875" spans="1:6" x14ac:dyDescent="0.2">
      <c r="A875" s="3">
        <v>44084.161013993056</v>
      </c>
      <c r="C875" s="2" t="s">
        <v>913</v>
      </c>
      <c r="D875" s="2" t="s">
        <v>201</v>
      </c>
      <c r="E875" s="2" t="s">
        <v>25</v>
      </c>
      <c r="F875" s="2" t="s">
        <v>221</v>
      </c>
    </row>
    <row r="876" spans="1:6" x14ac:dyDescent="0.2">
      <c r="A876" s="3">
        <v>44084.161065810185</v>
      </c>
      <c r="C876" s="2" t="s">
        <v>914</v>
      </c>
      <c r="D876" s="2" t="s">
        <v>181</v>
      </c>
      <c r="E876" s="2" t="s">
        <v>33</v>
      </c>
    </row>
    <row r="877" spans="1:6" x14ac:dyDescent="0.2">
      <c r="A877" s="3">
        <v>44084.161221226852</v>
      </c>
      <c r="C877" s="2" t="s">
        <v>915</v>
      </c>
      <c r="D877" s="2" t="s">
        <v>201</v>
      </c>
      <c r="E877" s="2" t="s">
        <v>25</v>
      </c>
      <c r="F877" s="2" t="s">
        <v>527</v>
      </c>
    </row>
    <row r="878" spans="1:6" x14ac:dyDescent="0.2">
      <c r="A878" s="3">
        <v>44084.161230277779</v>
      </c>
      <c r="C878" s="2" t="s">
        <v>916</v>
      </c>
      <c r="D878" s="2" t="s">
        <v>201</v>
      </c>
      <c r="E878" s="2" t="s">
        <v>25</v>
      </c>
      <c r="F878" s="2" t="s">
        <v>527</v>
      </c>
    </row>
    <row r="879" spans="1:6" x14ac:dyDescent="0.2">
      <c r="A879" s="3">
        <v>44084.16125824074</v>
      </c>
      <c r="C879" s="2" t="s">
        <v>917</v>
      </c>
      <c r="D879" s="2" t="s">
        <v>201</v>
      </c>
      <c r="E879" s="2" t="s">
        <v>25</v>
      </c>
      <c r="F879" s="2" t="s">
        <v>527</v>
      </c>
    </row>
    <row r="880" spans="1:6" x14ac:dyDescent="0.2">
      <c r="A880" s="3">
        <v>44084.161304733796</v>
      </c>
      <c r="C880" s="2" t="s">
        <v>918</v>
      </c>
      <c r="D880" s="2" t="s">
        <v>36</v>
      </c>
      <c r="E880" s="2" t="s">
        <v>45</v>
      </c>
      <c r="F880" s="2" t="s">
        <v>250</v>
      </c>
    </row>
    <row r="881" spans="1:6" x14ac:dyDescent="0.2">
      <c r="A881" s="3">
        <v>44084.161312881944</v>
      </c>
      <c r="C881" s="2" t="s">
        <v>919</v>
      </c>
      <c r="D881" s="2" t="s">
        <v>201</v>
      </c>
      <c r="E881" s="2" t="s">
        <v>25</v>
      </c>
      <c r="F881" s="2" t="s">
        <v>340</v>
      </c>
    </row>
    <row r="882" spans="1:6" x14ac:dyDescent="0.2">
      <c r="A882" s="3">
        <v>44084.161330706018</v>
      </c>
      <c r="C882" s="2" t="s">
        <v>920</v>
      </c>
      <c r="D882" s="2" t="s">
        <v>201</v>
      </c>
      <c r="E882" s="2" t="s">
        <v>25</v>
      </c>
      <c r="F882" s="2" t="s">
        <v>340</v>
      </c>
    </row>
    <row r="883" spans="1:6" x14ac:dyDescent="0.2">
      <c r="A883" s="3">
        <v>44084.161337268517</v>
      </c>
      <c r="C883" s="2" t="s">
        <v>921</v>
      </c>
      <c r="D883" s="2" t="s">
        <v>36</v>
      </c>
      <c r="E883" s="2" t="s">
        <v>79</v>
      </c>
      <c r="F883" s="2" t="s">
        <v>662</v>
      </c>
    </row>
    <row r="884" spans="1:6" x14ac:dyDescent="0.2">
      <c r="A884" s="3">
        <v>44084.161392048612</v>
      </c>
      <c r="C884" s="2" t="s">
        <v>922</v>
      </c>
      <c r="D884" s="2" t="s">
        <v>201</v>
      </c>
      <c r="E884" s="2" t="s">
        <v>33</v>
      </c>
      <c r="F884" s="2" t="s">
        <v>527</v>
      </c>
    </row>
    <row r="885" spans="1:6" x14ac:dyDescent="0.2">
      <c r="A885" s="3">
        <v>44084.161399282406</v>
      </c>
      <c r="C885" s="2" t="s">
        <v>923</v>
      </c>
      <c r="D885" s="2" t="s">
        <v>201</v>
      </c>
      <c r="E885" s="2" t="s">
        <v>25</v>
      </c>
      <c r="F885" s="2" t="s">
        <v>340</v>
      </c>
    </row>
    <row r="886" spans="1:6" x14ac:dyDescent="0.2">
      <c r="A886" s="3">
        <v>44084.161457060181</v>
      </c>
      <c r="C886" s="2" t="s">
        <v>924</v>
      </c>
      <c r="D886" s="2" t="s">
        <v>181</v>
      </c>
      <c r="E886" s="2" t="s">
        <v>8</v>
      </c>
      <c r="F886" s="2" t="s">
        <v>34</v>
      </c>
    </row>
    <row r="887" spans="1:6" x14ac:dyDescent="0.2">
      <c r="A887" s="3">
        <v>44084.16146427083</v>
      </c>
      <c r="C887" s="2" t="s">
        <v>925</v>
      </c>
      <c r="D887" s="2" t="s">
        <v>201</v>
      </c>
      <c r="E887" s="2" t="s">
        <v>25</v>
      </c>
      <c r="F887" s="2" t="s">
        <v>340</v>
      </c>
    </row>
    <row r="888" spans="1:6" x14ac:dyDescent="0.2">
      <c r="A888" s="3">
        <v>44084.16146505787</v>
      </c>
      <c r="C888" s="2" t="s">
        <v>845</v>
      </c>
      <c r="D888" s="2" t="s">
        <v>201</v>
      </c>
      <c r="E888" s="2" t="s">
        <v>8</v>
      </c>
      <c r="F888" s="2" t="s">
        <v>527</v>
      </c>
    </row>
    <row r="889" spans="1:6" x14ac:dyDescent="0.2">
      <c r="A889" s="3">
        <v>44084.163831770835</v>
      </c>
      <c r="C889" s="2" t="s">
        <v>926</v>
      </c>
      <c r="D889" s="2" t="s">
        <v>201</v>
      </c>
      <c r="E889" s="2" t="s">
        <v>25</v>
      </c>
      <c r="F889" s="2" t="s">
        <v>250</v>
      </c>
    </row>
    <row r="890" spans="1:6" x14ac:dyDescent="0.2">
      <c r="A890" s="3">
        <v>44084.161491921295</v>
      </c>
      <c r="C890" s="2" t="s">
        <v>927</v>
      </c>
      <c r="D890" s="2" t="s">
        <v>120</v>
      </c>
      <c r="E890" s="2" t="s">
        <v>79</v>
      </c>
      <c r="F890" s="2" t="s">
        <v>34</v>
      </c>
    </row>
    <row r="891" spans="1:6" x14ac:dyDescent="0.2">
      <c r="A891" s="3">
        <v>44084.161538865737</v>
      </c>
      <c r="C891" s="2" t="s">
        <v>462</v>
      </c>
      <c r="D891" s="2" t="s">
        <v>181</v>
      </c>
      <c r="E891" s="2" t="s">
        <v>8</v>
      </c>
      <c r="F891" s="2" t="s">
        <v>34</v>
      </c>
    </row>
    <row r="892" spans="1:6" x14ac:dyDescent="0.2">
      <c r="A892" s="3">
        <v>44084.161667465276</v>
      </c>
      <c r="C892" s="2" t="s">
        <v>928</v>
      </c>
      <c r="D892" s="2" t="s">
        <v>120</v>
      </c>
      <c r="E892" s="2" t="s">
        <v>79</v>
      </c>
      <c r="F892" s="2" t="s">
        <v>34</v>
      </c>
    </row>
    <row r="893" spans="1:6" x14ac:dyDescent="0.2">
      <c r="A893" s="3">
        <v>44084.161714907408</v>
      </c>
      <c r="C893" s="2" t="s">
        <v>929</v>
      </c>
      <c r="D893" s="2" t="s">
        <v>142</v>
      </c>
      <c r="E893" s="2" t="s">
        <v>156</v>
      </c>
      <c r="F893" s="2" t="s">
        <v>88</v>
      </c>
    </row>
    <row r="894" spans="1:6" x14ac:dyDescent="0.2">
      <c r="A894" s="3">
        <v>44084.161731689819</v>
      </c>
      <c r="C894" s="2" t="s">
        <v>930</v>
      </c>
      <c r="D894" s="2" t="s">
        <v>201</v>
      </c>
      <c r="E894" s="2" t="s">
        <v>25</v>
      </c>
      <c r="F894" s="2" t="s">
        <v>672</v>
      </c>
    </row>
    <row r="895" spans="1:6" x14ac:dyDescent="0.2">
      <c r="A895" s="3">
        <v>44084.161773148153</v>
      </c>
      <c r="C895" s="2" t="s">
        <v>931</v>
      </c>
      <c r="D895" s="2" t="s">
        <v>201</v>
      </c>
      <c r="E895" s="2" t="s">
        <v>79</v>
      </c>
      <c r="F895" s="2" t="s">
        <v>317</v>
      </c>
    </row>
    <row r="896" spans="1:6" x14ac:dyDescent="0.2">
      <c r="A896" s="3">
        <v>44084.161797685185</v>
      </c>
      <c r="C896" s="2" t="s">
        <v>839</v>
      </c>
      <c r="D896" s="2" t="s">
        <v>181</v>
      </c>
      <c r="E896" s="2" t="s">
        <v>8</v>
      </c>
      <c r="F896" s="2" t="s">
        <v>221</v>
      </c>
    </row>
    <row r="897" spans="1:6" x14ac:dyDescent="0.2">
      <c r="A897" s="3">
        <v>44084.161812800929</v>
      </c>
      <c r="C897" s="2" t="s">
        <v>913</v>
      </c>
      <c r="D897" s="2" t="s">
        <v>201</v>
      </c>
      <c r="E897" s="2" t="s">
        <v>25</v>
      </c>
      <c r="F897" s="2" t="s">
        <v>221</v>
      </c>
    </row>
    <row r="898" spans="1:6" x14ac:dyDescent="0.2">
      <c r="A898" s="3">
        <v>44084.161838287037</v>
      </c>
      <c r="C898" s="2" t="s">
        <v>932</v>
      </c>
      <c r="D898" s="2" t="s">
        <v>36</v>
      </c>
      <c r="E898" s="2" t="s">
        <v>79</v>
      </c>
      <c r="F898" s="2" t="s">
        <v>88</v>
      </c>
    </row>
    <row r="899" spans="1:6" x14ac:dyDescent="0.2">
      <c r="A899" s="3">
        <v>44084.161854525461</v>
      </c>
      <c r="C899" s="2" t="s">
        <v>839</v>
      </c>
      <c r="D899" s="2" t="s">
        <v>181</v>
      </c>
      <c r="E899" s="2" t="s">
        <v>8</v>
      </c>
      <c r="F899" s="2" t="s">
        <v>221</v>
      </c>
    </row>
    <row r="900" spans="1:6" x14ac:dyDescent="0.2">
      <c r="A900" s="3">
        <v>44084.161900856481</v>
      </c>
      <c r="C900" s="2" t="s">
        <v>933</v>
      </c>
      <c r="D900" s="2" t="s">
        <v>201</v>
      </c>
      <c r="E900" s="2" t="s">
        <v>79</v>
      </c>
      <c r="F900" s="2" t="s">
        <v>317</v>
      </c>
    </row>
    <row r="901" spans="1:6" x14ac:dyDescent="0.2">
      <c r="A901" s="3">
        <v>44084.161905497684</v>
      </c>
      <c r="C901" s="2" t="s">
        <v>934</v>
      </c>
      <c r="D901" s="2" t="s">
        <v>142</v>
      </c>
      <c r="E901" s="2" t="s">
        <v>156</v>
      </c>
      <c r="F901" s="2" t="s">
        <v>88</v>
      </c>
    </row>
    <row r="902" spans="1:6" x14ac:dyDescent="0.2">
      <c r="A902" s="3">
        <v>44084.161933888885</v>
      </c>
      <c r="C902" s="2" t="s">
        <v>935</v>
      </c>
      <c r="D902" s="2" t="s">
        <v>201</v>
      </c>
      <c r="E902" s="2" t="s">
        <v>79</v>
      </c>
      <c r="F902" s="2" t="s">
        <v>317</v>
      </c>
    </row>
    <row r="903" spans="1:6" x14ac:dyDescent="0.2">
      <c r="A903" s="3">
        <v>44084.16194125</v>
      </c>
      <c r="C903" s="2" t="s">
        <v>936</v>
      </c>
      <c r="D903" s="2" t="s">
        <v>7</v>
      </c>
      <c r="E903" s="2" t="s">
        <v>30</v>
      </c>
      <c r="F903" s="2" t="s">
        <v>937</v>
      </c>
    </row>
    <row r="904" spans="1:6" x14ac:dyDescent="0.2">
      <c r="A904" s="3">
        <v>44084.162004641199</v>
      </c>
      <c r="C904" s="2" t="s">
        <v>938</v>
      </c>
      <c r="D904" s="2" t="s">
        <v>36</v>
      </c>
      <c r="E904" s="2" t="s">
        <v>265</v>
      </c>
      <c r="F904" s="2" t="s">
        <v>109</v>
      </c>
    </row>
    <row r="905" spans="1:6" x14ac:dyDescent="0.2">
      <c r="A905" s="3">
        <v>44084.162006701386</v>
      </c>
      <c r="C905" s="2" t="s">
        <v>939</v>
      </c>
      <c r="D905" s="2" t="s">
        <v>120</v>
      </c>
      <c r="E905" s="2" t="s">
        <v>25</v>
      </c>
      <c r="F905" s="2" t="s">
        <v>128</v>
      </c>
    </row>
    <row r="906" spans="1:6" x14ac:dyDescent="0.2">
      <c r="A906" s="3">
        <v>44084.162034039357</v>
      </c>
      <c r="C906" s="2" t="s">
        <v>940</v>
      </c>
      <c r="D906" s="2" t="s">
        <v>181</v>
      </c>
      <c r="E906" s="2" t="s">
        <v>8</v>
      </c>
      <c r="F906" s="6" t="s">
        <v>34</v>
      </c>
    </row>
    <row r="907" spans="1:6" x14ac:dyDescent="0.2">
      <c r="A907" s="3">
        <v>44084.162052777778</v>
      </c>
      <c r="C907" s="2" t="s">
        <v>941</v>
      </c>
      <c r="D907" s="2" t="s">
        <v>120</v>
      </c>
      <c r="E907" s="2" t="s">
        <v>25</v>
      </c>
      <c r="F907" s="6" t="s">
        <v>128</v>
      </c>
    </row>
    <row r="908" spans="1:6" x14ac:dyDescent="0.2">
      <c r="A908" s="3">
        <v>44084.162071018523</v>
      </c>
      <c r="C908" s="2" t="s">
        <v>942</v>
      </c>
      <c r="D908" s="2" t="s">
        <v>181</v>
      </c>
      <c r="E908" s="2" t="s">
        <v>83</v>
      </c>
      <c r="F908" s="6" t="s">
        <v>211</v>
      </c>
    </row>
    <row r="909" spans="1:6" x14ac:dyDescent="0.2">
      <c r="A909" s="3">
        <v>44084.16207445602</v>
      </c>
      <c r="C909" s="2" t="s">
        <v>943</v>
      </c>
      <c r="D909" s="2" t="s">
        <v>36</v>
      </c>
      <c r="E909" s="2" t="s">
        <v>45</v>
      </c>
      <c r="F909" s="2" t="s">
        <v>250</v>
      </c>
    </row>
    <row r="910" spans="1:6" x14ac:dyDescent="0.2">
      <c r="A910" s="3">
        <v>44084.162089872683</v>
      </c>
      <c r="C910" s="2" t="s">
        <v>944</v>
      </c>
      <c r="D910" s="2" t="s">
        <v>181</v>
      </c>
      <c r="E910" s="2" t="s">
        <v>8</v>
      </c>
    </row>
    <row r="911" spans="1:6" x14ac:dyDescent="0.2">
      <c r="A911" s="3">
        <v>44084.162082847222</v>
      </c>
      <c r="C911" s="2" t="s">
        <v>945</v>
      </c>
      <c r="D911" s="2" t="s">
        <v>181</v>
      </c>
      <c r="E911" s="2" t="s">
        <v>30</v>
      </c>
      <c r="F911" s="2" t="s">
        <v>211</v>
      </c>
    </row>
    <row r="912" spans="1:6" x14ac:dyDescent="0.2">
      <c r="A912" s="3">
        <v>44084.162083645831</v>
      </c>
      <c r="C912" s="2" t="s">
        <v>946</v>
      </c>
      <c r="D912" s="2" t="s">
        <v>181</v>
      </c>
      <c r="E912" s="2" t="s">
        <v>8</v>
      </c>
    </row>
    <row r="913" spans="1:6" x14ac:dyDescent="0.2">
      <c r="A913" s="3">
        <v>44084.16208631944</v>
      </c>
      <c r="C913" s="2" t="s">
        <v>947</v>
      </c>
      <c r="D913" s="2" t="s">
        <v>181</v>
      </c>
      <c r="E913" s="2" t="s">
        <v>8</v>
      </c>
    </row>
    <row r="914" spans="1:6" x14ac:dyDescent="0.2">
      <c r="A914" s="3">
        <v>44084.162096631946</v>
      </c>
      <c r="C914" s="2" t="s">
        <v>948</v>
      </c>
      <c r="D914" s="2" t="s">
        <v>201</v>
      </c>
      <c r="E914" s="2" t="s">
        <v>25</v>
      </c>
      <c r="F914" s="2" t="s">
        <v>221</v>
      </c>
    </row>
    <row r="915" spans="1:6" x14ac:dyDescent="0.2">
      <c r="A915" s="3">
        <v>44084.162097187502</v>
      </c>
      <c r="C915" s="2" t="s">
        <v>949</v>
      </c>
      <c r="D915" s="2" t="s">
        <v>181</v>
      </c>
      <c r="E915" s="2" t="s">
        <v>8</v>
      </c>
    </row>
    <row r="916" spans="1:6" x14ac:dyDescent="0.2">
      <c r="A916" s="3">
        <v>44084.162135243052</v>
      </c>
      <c r="C916" s="2" t="s">
        <v>950</v>
      </c>
      <c r="D916" s="2" t="s">
        <v>7</v>
      </c>
      <c r="E916" s="2" t="s">
        <v>30</v>
      </c>
      <c r="F916" s="2" t="s">
        <v>937</v>
      </c>
    </row>
    <row r="917" spans="1:6" x14ac:dyDescent="0.2">
      <c r="A917" s="3">
        <v>44084.162183564811</v>
      </c>
      <c r="C917" s="2" t="s">
        <v>951</v>
      </c>
      <c r="D917" s="2" t="s">
        <v>36</v>
      </c>
      <c r="E917" s="2" t="s">
        <v>79</v>
      </c>
      <c r="F917" s="2" t="s">
        <v>38</v>
      </c>
    </row>
    <row r="918" spans="1:6" x14ac:dyDescent="0.2">
      <c r="A918" s="3">
        <v>44084.162193865741</v>
      </c>
      <c r="C918" s="2" t="s">
        <v>952</v>
      </c>
      <c r="D918" s="2" t="s">
        <v>120</v>
      </c>
      <c r="E918" s="2" t="s">
        <v>79</v>
      </c>
      <c r="F918" s="2" t="s">
        <v>34</v>
      </c>
    </row>
    <row r="919" spans="1:6" x14ac:dyDescent="0.2">
      <c r="A919" s="3">
        <v>44084.162218472222</v>
      </c>
      <c r="C919" s="2" t="s">
        <v>953</v>
      </c>
      <c r="D919" s="2" t="s">
        <v>201</v>
      </c>
      <c r="E919" s="2" t="s">
        <v>25</v>
      </c>
      <c r="F919" s="2" t="s">
        <v>221</v>
      </c>
    </row>
    <row r="920" spans="1:6" x14ac:dyDescent="0.2">
      <c r="A920" s="3">
        <v>44084.162249664354</v>
      </c>
      <c r="C920" s="2" t="s">
        <v>908</v>
      </c>
      <c r="D920" s="2" t="s">
        <v>201</v>
      </c>
      <c r="E920" s="2" t="s">
        <v>8</v>
      </c>
      <c r="F920" s="2" t="s">
        <v>527</v>
      </c>
    </row>
    <row r="921" spans="1:6" x14ac:dyDescent="0.2">
      <c r="A921" s="3">
        <v>44084.162261874997</v>
      </c>
      <c r="C921" s="2" t="s">
        <v>954</v>
      </c>
      <c r="D921" s="2" t="s">
        <v>36</v>
      </c>
      <c r="E921" s="2" t="s">
        <v>79</v>
      </c>
      <c r="F921" s="2" t="s">
        <v>38</v>
      </c>
    </row>
    <row r="922" spans="1:6" x14ac:dyDescent="0.2">
      <c r="A922" s="3">
        <v>44084.16233068287</v>
      </c>
      <c r="C922" s="2" t="s">
        <v>955</v>
      </c>
      <c r="D922" s="2" t="s">
        <v>201</v>
      </c>
      <c r="E922" s="2" t="s">
        <v>79</v>
      </c>
      <c r="F922" s="2" t="s">
        <v>317</v>
      </c>
    </row>
    <row r="923" spans="1:6" x14ac:dyDescent="0.2">
      <c r="A923" s="3">
        <v>44084.162352361112</v>
      </c>
      <c r="C923" s="2" t="s">
        <v>955</v>
      </c>
      <c r="D923" s="2" t="s">
        <v>201</v>
      </c>
      <c r="E923" s="2" t="s">
        <v>79</v>
      </c>
      <c r="F923" s="2" t="s">
        <v>317</v>
      </c>
    </row>
    <row r="924" spans="1:6" x14ac:dyDescent="0.2">
      <c r="A924" s="3">
        <v>44084.162371990737</v>
      </c>
      <c r="C924" s="2" t="s">
        <v>956</v>
      </c>
      <c r="D924" s="2" t="s">
        <v>201</v>
      </c>
      <c r="E924" s="2" t="s">
        <v>37</v>
      </c>
      <c r="F924" s="2" t="s">
        <v>527</v>
      </c>
    </row>
    <row r="925" spans="1:6" x14ac:dyDescent="0.2">
      <c r="A925" s="3">
        <v>44084.162380972222</v>
      </c>
      <c r="C925" s="2" t="s">
        <v>957</v>
      </c>
      <c r="D925" s="2" t="s">
        <v>120</v>
      </c>
      <c r="E925" s="2" t="s">
        <v>79</v>
      </c>
      <c r="F925" s="2" t="s">
        <v>38</v>
      </c>
    </row>
    <row r="926" spans="1:6" x14ac:dyDescent="0.2">
      <c r="A926" s="3">
        <v>44084.162429722222</v>
      </c>
      <c r="C926" s="2" t="s">
        <v>958</v>
      </c>
      <c r="D926" s="2" t="s">
        <v>36</v>
      </c>
      <c r="E926" s="2" t="s">
        <v>45</v>
      </c>
      <c r="F926" s="2" t="s">
        <v>250</v>
      </c>
    </row>
    <row r="927" spans="1:6" x14ac:dyDescent="0.2">
      <c r="A927" s="3">
        <v>44084.162458113424</v>
      </c>
      <c r="C927" s="2" t="s">
        <v>959</v>
      </c>
      <c r="D927" s="2" t="s">
        <v>181</v>
      </c>
      <c r="E927" s="2" t="s">
        <v>83</v>
      </c>
      <c r="F927" s="2" t="s">
        <v>211</v>
      </c>
    </row>
    <row r="928" spans="1:6" x14ac:dyDescent="0.2">
      <c r="A928" s="3">
        <v>44084.162497291662</v>
      </c>
      <c r="C928" s="2" t="s">
        <v>960</v>
      </c>
      <c r="D928" s="2" t="s">
        <v>201</v>
      </c>
      <c r="E928" s="2" t="s">
        <v>25</v>
      </c>
      <c r="F928" s="2" t="s">
        <v>250</v>
      </c>
    </row>
    <row r="929" spans="1:6" x14ac:dyDescent="0.2">
      <c r="A929" s="3">
        <v>44084.162515439813</v>
      </c>
      <c r="C929" s="2" t="s">
        <v>961</v>
      </c>
      <c r="D929" s="2" t="s">
        <v>201</v>
      </c>
      <c r="E929" s="2" t="s">
        <v>25</v>
      </c>
      <c r="F929" s="2" t="s">
        <v>250</v>
      </c>
    </row>
    <row r="930" spans="1:6" x14ac:dyDescent="0.2">
      <c r="A930" s="3">
        <v>44084.16252366898</v>
      </c>
      <c r="C930" s="2" t="s">
        <v>881</v>
      </c>
      <c r="D930" s="2" t="s">
        <v>181</v>
      </c>
      <c r="E930" s="2" t="s">
        <v>8</v>
      </c>
      <c r="F930" s="2" t="s">
        <v>34</v>
      </c>
    </row>
    <row r="931" spans="1:6" x14ac:dyDescent="0.2">
      <c r="A931" s="3">
        <v>44084.16257429398</v>
      </c>
      <c r="C931" s="2" t="s">
        <v>962</v>
      </c>
      <c r="D931" s="2" t="s">
        <v>7</v>
      </c>
      <c r="E931" s="2" t="s">
        <v>83</v>
      </c>
      <c r="F931" s="2" t="s">
        <v>101</v>
      </c>
    </row>
    <row r="932" spans="1:6" x14ac:dyDescent="0.2">
      <c r="A932" s="3">
        <v>44084.162657974535</v>
      </c>
      <c r="C932" s="2" t="s">
        <v>939</v>
      </c>
      <c r="D932" s="2" t="s">
        <v>120</v>
      </c>
      <c r="E932" s="2" t="s">
        <v>25</v>
      </c>
      <c r="F932" s="2" t="s">
        <v>128</v>
      </c>
    </row>
    <row r="933" spans="1:6" x14ac:dyDescent="0.2">
      <c r="A933" s="3">
        <v>44084.162690914352</v>
      </c>
      <c r="C933" s="2" t="s">
        <v>963</v>
      </c>
      <c r="D933" s="2" t="s">
        <v>36</v>
      </c>
      <c r="E933" s="2" t="s">
        <v>45</v>
      </c>
      <c r="F933" s="2" t="s">
        <v>250</v>
      </c>
    </row>
    <row r="934" spans="1:6" x14ac:dyDescent="0.2">
      <c r="A934" s="3">
        <v>44084.16595707176</v>
      </c>
      <c r="C934" s="2" t="s">
        <v>964</v>
      </c>
      <c r="D934" s="2" t="s">
        <v>201</v>
      </c>
      <c r="E934" s="2" t="s">
        <v>8</v>
      </c>
      <c r="F934" s="2" t="s">
        <v>88</v>
      </c>
    </row>
    <row r="935" spans="1:6" x14ac:dyDescent="0.2">
      <c r="A935" s="3">
        <v>44084.16275210648</v>
      </c>
      <c r="C935" s="2" t="s">
        <v>965</v>
      </c>
      <c r="D935" s="2" t="s">
        <v>36</v>
      </c>
      <c r="E935" s="2" t="s">
        <v>265</v>
      </c>
      <c r="F935" s="2" t="s">
        <v>109</v>
      </c>
    </row>
    <row r="936" spans="1:6" x14ac:dyDescent="0.2">
      <c r="A936" s="3">
        <v>44084.162823773149</v>
      </c>
      <c r="C936" s="2" t="s">
        <v>966</v>
      </c>
      <c r="D936" s="2" t="s">
        <v>36</v>
      </c>
      <c r="E936" s="2" t="s">
        <v>45</v>
      </c>
      <c r="F936" s="2" t="s">
        <v>250</v>
      </c>
    </row>
    <row r="937" spans="1:6" x14ac:dyDescent="0.2">
      <c r="A937" s="3">
        <v>44084.163388032408</v>
      </c>
      <c r="C937" s="2" t="s">
        <v>967</v>
      </c>
      <c r="D937" s="2" t="s">
        <v>120</v>
      </c>
      <c r="E937" s="2" t="s">
        <v>25</v>
      </c>
      <c r="F937" s="2" t="s">
        <v>968</v>
      </c>
    </row>
    <row r="938" spans="1:6" x14ac:dyDescent="0.2">
      <c r="A938" s="3">
        <v>44084.162938229165</v>
      </c>
      <c r="C938" s="2" t="s">
        <v>969</v>
      </c>
      <c r="D938" s="2" t="s">
        <v>36</v>
      </c>
      <c r="E938" s="2" t="s">
        <v>45</v>
      </c>
      <c r="F938" s="2" t="s">
        <v>250</v>
      </c>
    </row>
    <row r="939" spans="1:6" x14ac:dyDescent="0.2">
      <c r="A939" s="3">
        <v>44084.162945405093</v>
      </c>
      <c r="C939" s="2" t="s">
        <v>970</v>
      </c>
      <c r="D939" s="2" t="s">
        <v>7</v>
      </c>
      <c r="E939" s="2" t="s">
        <v>30</v>
      </c>
      <c r="F939" s="2" t="s">
        <v>937</v>
      </c>
    </row>
    <row r="940" spans="1:6" x14ac:dyDescent="0.2">
      <c r="A940" s="3">
        <v>44084.163256689819</v>
      </c>
      <c r="C940" s="2" t="s">
        <v>971</v>
      </c>
      <c r="D940" s="2" t="s">
        <v>201</v>
      </c>
      <c r="E940" s="2" t="s">
        <v>79</v>
      </c>
      <c r="F940" s="2" t="s">
        <v>317</v>
      </c>
    </row>
    <row r="941" spans="1:6" x14ac:dyDescent="0.2">
      <c r="A941" s="3">
        <v>44084.163351400464</v>
      </c>
      <c r="C941" s="2" t="s">
        <v>972</v>
      </c>
      <c r="D941" s="2" t="s">
        <v>201</v>
      </c>
      <c r="E941" s="2" t="s">
        <v>79</v>
      </c>
      <c r="F941" s="2" t="s">
        <v>317</v>
      </c>
    </row>
    <row r="942" spans="1:6" x14ac:dyDescent="0.2">
      <c r="A942" s="3">
        <v>44084.163408506945</v>
      </c>
      <c r="C942" s="2" t="s">
        <v>973</v>
      </c>
      <c r="D942" s="2" t="s">
        <v>142</v>
      </c>
      <c r="E942" s="2" t="s">
        <v>83</v>
      </c>
      <c r="F942" s="2" t="s">
        <v>352</v>
      </c>
    </row>
    <row r="943" spans="1:6" x14ac:dyDescent="0.2">
      <c r="A943" s="3">
        <v>44084.16344606482</v>
      </c>
      <c r="C943" s="2" t="s">
        <v>974</v>
      </c>
      <c r="D943" s="2" t="s">
        <v>7</v>
      </c>
      <c r="E943" s="2" t="s">
        <v>30</v>
      </c>
      <c r="F943" s="2" t="s">
        <v>937</v>
      </c>
    </row>
    <row r="944" spans="1:6" x14ac:dyDescent="0.2">
      <c r="A944" s="3">
        <v>44084.163535601852</v>
      </c>
      <c r="C944" s="2" t="s">
        <v>975</v>
      </c>
      <c r="D944" s="2" t="s">
        <v>142</v>
      </c>
      <c r="E944" s="2" t="s">
        <v>265</v>
      </c>
      <c r="F944" s="2" t="s">
        <v>654</v>
      </c>
    </row>
    <row r="945" spans="1:6" x14ac:dyDescent="0.2">
      <c r="A945" s="3">
        <v>44084.163541342597</v>
      </c>
      <c r="C945" s="2" t="s">
        <v>976</v>
      </c>
      <c r="D945" s="2" t="s">
        <v>36</v>
      </c>
      <c r="E945" s="2" t="s">
        <v>79</v>
      </c>
      <c r="F945" s="2" t="s">
        <v>937</v>
      </c>
    </row>
    <row r="946" spans="1:6" x14ac:dyDescent="0.2">
      <c r="A946" s="3">
        <v>44084.163549872683</v>
      </c>
      <c r="C946" s="2" t="s">
        <v>977</v>
      </c>
      <c r="D946" s="2" t="s">
        <v>120</v>
      </c>
      <c r="E946" s="2" t="s">
        <v>25</v>
      </c>
      <c r="F946" s="2" t="s">
        <v>968</v>
      </c>
    </row>
    <row r="947" spans="1:6" x14ac:dyDescent="0.2">
      <c r="A947" s="3">
        <v>44084.163578634259</v>
      </c>
      <c r="C947" s="2" t="s">
        <v>978</v>
      </c>
      <c r="D947" s="2" t="s">
        <v>120</v>
      </c>
      <c r="E947" s="2" t="s">
        <v>25</v>
      </c>
      <c r="F947" s="2" t="s">
        <v>968</v>
      </c>
    </row>
    <row r="948" spans="1:6" x14ac:dyDescent="0.2">
      <c r="A948" s="3">
        <v>44084.163594398153</v>
      </c>
      <c r="C948" s="2" t="s">
        <v>979</v>
      </c>
      <c r="D948" s="2" t="s">
        <v>201</v>
      </c>
      <c r="E948" s="2" t="s">
        <v>8</v>
      </c>
      <c r="F948" s="2" t="s">
        <v>527</v>
      </c>
    </row>
    <row r="949" spans="1:6" x14ac:dyDescent="0.2">
      <c r="A949" s="3">
        <v>44084.163674861113</v>
      </c>
      <c r="C949" s="2" t="s">
        <v>980</v>
      </c>
      <c r="D949" s="2" t="s">
        <v>36</v>
      </c>
      <c r="E949" s="2" t="s">
        <v>79</v>
      </c>
      <c r="F949" s="6" t="s">
        <v>9</v>
      </c>
    </row>
    <row r="950" spans="1:6" x14ac:dyDescent="0.2">
      <c r="A950" s="3">
        <v>44084.163687777778</v>
      </c>
      <c r="C950" s="2" t="s">
        <v>981</v>
      </c>
      <c r="D950" s="2" t="s">
        <v>120</v>
      </c>
      <c r="E950" s="2" t="s">
        <v>25</v>
      </c>
      <c r="F950" s="6" t="s">
        <v>968</v>
      </c>
    </row>
    <row r="951" spans="1:6" x14ac:dyDescent="0.2">
      <c r="A951" s="3">
        <v>44084.163701180558</v>
      </c>
      <c r="C951" s="2" t="s">
        <v>982</v>
      </c>
      <c r="D951" s="2" t="s">
        <v>36</v>
      </c>
      <c r="E951" s="2" t="s">
        <v>79</v>
      </c>
      <c r="F951" s="6" t="s">
        <v>9</v>
      </c>
    </row>
    <row r="952" spans="1:6" x14ac:dyDescent="0.2">
      <c r="A952" s="3">
        <v>44084.163728287036</v>
      </c>
      <c r="C952" s="2" t="s">
        <v>983</v>
      </c>
      <c r="D952" s="2" t="s">
        <v>36</v>
      </c>
      <c r="E952" s="2" t="s">
        <v>79</v>
      </c>
      <c r="F952" s="6" t="s">
        <v>9</v>
      </c>
    </row>
    <row r="953" spans="1:6" x14ac:dyDescent="0.2">
      <c r="A953" s="3">
        <v>44084.163759097224</v>
      </c>
      <c r="C953" s="2" t="s">
        <v>984</v>
      </c>
      <c r="D953" s="2" t="s">
        <v>36</v>
      </c>
      <c r="E953" s="2" t="s">
        <v>265</v>
      </c>
      <c r="F953" s="2" t="s">
        <v>9</v>
      </c>
    </row>
    <row r="954" spans="1:6" x14ac:dyDescent="0.2">
      <c r="A954" s="3">
        <v>44084.163809016201</v>
      </c>
      <c r="C954" s="2" t="s">
        <v>985</v>
      </c>
      <c r="D954" s="2" t="s">
        <v>201</v>
      </c>
      <c r="E954" s="2" t="s">
        <v>242</v>
      </c>
    </row>
    <row r="955" spans="1:6" x14ac:dyDescent="0.2">
      <c r="A955" s="3">
        <v>44084.163813611114</v>
      </c>
      <c r="C955" s="2" t="s">
        <v>986</v>
      </c>
      <c r="D955" s="2" t="s">
        <v>201</v>
      </c>
      <c r="E955" s="2" t="s">
        <v>242</v>
      </c>
    </row>
    <row r="956" spans="1:6" x14ac:dyDescent="0.2">
      <c r="A956" s="3">
        <v>44084.163820601854</v>
      </c>
      <c r="C956" s="2" t="s">
        <v>987</v>
      </c>
      <c r="D956" s="2" t="s">
        <v>201</v>
      </c>
      <c r="E956" s="2" t="s">
        <v>242</v>
      </c>
    </row>
    <row r="957" spans="1:6" x14ac:dyDescent="0.2">
      <c r="A957" s="3">
        <v>44084.16382376157</v>
      </c>
      <c r="C957" s="2" t="s">
        <v>988</v>
      </c>
      <c r="D957" s="2" t="s">
        <v>201</v>
      </c>
      <c r="E957" s="2" t="s">
        <v>242</v>
      </c>
    </row>
    <row r="958" spans="1:6" x14ac:dyDescent="0.2">
      <c r="A958" s="3">
        <v>44084.163843194445</v>
      </c>
      <c r="C958" s="2" t="s">
        <v>989</v>
      </c>
      <c r="D958" s="2" t="s">
        <v>142</v>
      </c>
      <c r="E958" s="2" t="s">
        <v>265</v>
      </c>
      <c r="F958" s="2" t="s">
        <v>654</v>
      </c>
    </row>
    <row r="959" spans="1:6" x14ac:dyDescent="0.2">
      <c r="A959" s="3">
        <v>44084.163871435187</v>
      </c>
      <c r="C959" s="2" t="s">
        <v>990</v>
      </c>
      <c r="D959" s="2" t="s">
        <v>7</v>
      </c>
      <c r="E959" s="2" t="s">
        <v>83</v>
      </c>
      <c r="F959" s="2" t="s">
        <v>101</v>
      </c>
    </row>
    <row r="960" spans="1:6" x14ac:dyDescent="0.2">
      <c r="A960" s="3">
        <v>44084.163890150463</v>
      </c>
      <c r="C960" s="2" t="s">
        <v>991</v>
      </c>
      <c r="D960" s="2" t="s">
        <v>201</v>
      </c>
      <c r="E960" s="2" t="s">
        <v>242</v>
      </c>
    </row>
    <row r="961" spans="1:6" x14ac:dyDescent="0.2">
      <c r="A961" s="3">
        <v>44084.163895949074</v>
      </c>
      <c r="C961" s="2" t="s">
        <v>992</v>
      </c>
      <c r="D961" s="2" t="s">
        <v>36</v>
      </c>
      <c r="E961" s="2" t="s">
        <v>79</v>
      </c>
      <c r="F961" s="6" t="s">
        <v>937</v>
      </c>
    </row>
    <row r="962" spans="1:6" x14ac:dyDescent="0.2">
      <c r="A962" s="3">
        <v>44084.163925775458</v>
      </c>
      <c r="C962" s="2" t="s">
        <v>993</v>
      </c>
      <c r="D962" s="2" t="s">
        <v>36</v>
      </c>
      <c r="E962" s="2" t="s">
        <v>79</v>
      </c>
      <c r="F962" s="6" t="s">
        <v>9</v>
      </c>
    </row>
    <row r="963" spans="1:6" x14ac:dyDescent="0.2">
      <c r="A963" s="3">
        <v>44084.163951678245</v>
      </c>
      <c r="C963" s="2" t="s">
        <v>994</v>
      </c>
      <c r="D963" s="2" t="s">
        <v>201</v>
      </c>
      <c r="E963" s="2" t="s">
        <v>33</v>
      </c>
      <c r="F963" s="2" t="s">
        <v>244</v>
      </c>
    </row>
    <row r="964" spans="1:6" x14ac:dyDescent="0.2">
      <c r="A964" s="3">
        <v>44084.163969467598</v>
      </c>
      <c r="C964" s="2" t="s">
        <v>995</v>
      </c>
      <c r="D964" s="2" t="s">
        <v>120</v>
      </c>
      <c r="E964" s="2" t="s">
        <v>79</v>
      </c>
      <c r="F964" s="2" t="s">
        <v>34</v>
      </c>
    </row>
    <row r="965" spans="1:6" x14ac:dyDescent="0.2">
      <c r="A965" s="3">
        <v>44084.164079421302</v>
      </c>
      <c r="C965" s="2" t="s">
        <v>996</v>
      </c>
      <c r="D965" s="2" t="s">
        <v>201</v>
      </c>
      <c r="E965" s="2" t="s">
        <v>33</v>
      </c>
    </row>
    <row r="966" spans="1:6" x14ac:dyDescent="0.2">
      <c r="A966" s="3">
        <v>44084.164098055553</v>
      </c>
      <c r="C966" s="2" t="s">
        <v>997</v>
      </c>
      <c r="D966" s="2" t="s">
        <v>201</v>
      </c>
      <c r="E966" s="2" t="s">
        <v>8</v>
      </c>
    </row>
    <row r="967" spans="1:6" x14ac:dyDescent="0.2">
      <c r="A967" s="3">
        <v>44084.164229097223</v>
      </c>
      <c r="C967" s="2" t="s">
        <v>998</v>
      </c>
      <c r="D967" s="2" t="s">
        <v>36</v>
      </c>
      <c r="E967" s="2" t="s">
        <v>265</v>
      </c>
      <c r="F967" s="2" t="s">
        <v>254</v>
      </c>
    </row>
    <row r="968" spans="1:6" x14ac:dyDescent="0.2">
      <c r="A968" s="3">
        <v>44084.16427685185</v>
      </c>
      <c r="C968" s="2" t="s">
        <v>999</v>
      </c>
      <c r="D968" s="2" t="s">
        <v>36</v>
      </c>
      <c r="E968" s="2" t="s">
        <v>265</v>
      </c>
      <c r="F968" s="2" t="s">
        <v>109</v>
      </c>
    </row>
    <row r="969" spans="1:6" x14ac:dyDescent="0.2">
      <c r="A969" s="3">
        <v>44084.164277928241</v>
      </c>
      <c r="C969" s="2" t="s">
        <v>1000</v>
      </c>
      <c r="D969" s="2" t="s">
        <v>120</v>
      </c>
      <c r="E969" s="2" t="s">
        <v>25</v>
      </c>
      <c r="F969" s="2" t="s">
        <v>968</v>
      </c>
    </row>
    <row r="970" spans="1:6" x14ac:dyDescent="0.2">
      <c r="A970" s="3">
        <v>44084.164288958331</v>
      </c>
      <c r="C970" s="2" t="s">
        <v>963</v>
      </c>
      <c r="D970" s="2" t="s">
        <v>36</v>
      </c>
      <c r="E970" s="2" t="s">
        <v>45</v>
      </c>
      <c r="F970" s="2" t="s">
        <v>250</v>
      </c>
    </row>
    <row r="971" spans="1:6" x14ac:dyDescent="0.2">
      <c r="A971" s="3">
        <v>44084.164330185187</v>
      </c>
      <c r="C971" s="2" t="s">
        <v>1001</v>
      </c>
      <c r="D971" s="2" t="s">
        <v>120</v>
      </c>
      <c r="E971" s="2" t="s">
        <v>79</v>
      </c>
      <c r="F971" s="2" t="s">
        <v>250</v>
      </c>
    </row>
    <row r="972" spans="1:6" x14ac:dyDescent="0.2">
      <c r="A972" s="3">
        <v>44084.164334942128</v>
      </c>
      <c r="C972" s="2" t="s">
        <v>1002</v>
      </c>
      <c r="D972" s="2" t="s">
        <v>120</v>
      </c>
      <c r="E972" s="2" t="s">
        <v>79</v>
      </c>
      <c r="F972" s="2" t="s">
        <v>250</v>
      </c>
    </row>
    <row r="973" spans="1:6" x14ac:dyDescent="0.2">
      <c r="A973" s="3">
        <v>44084.165318206018</v>
      </c>
      <c r="C973" s="2" t="s">
        <v>1003</v>
      </c>
      <c r="D973" s="2" t="s">
        <v>36</v>
      </c>
      <c r="E973" s="2" t="s">
        <v>79</v>
      </c>
      <c r="F973" s="6" t="s">
        <v>937</v>
      </c>
    </row>
    <row r="974" spans="1:6" x14ac:dyDescent="0.2">
      <c r="A974" s="3">
        <v>44084.16445650463</v>
      </c>
      <c r="C974" s="2" t="s">
        <v>1004</v>
      </c>
      <c r="D974" s="2" t="s">
        <v>120</v>
      </c>
      <c r="E974" s="2" t="s">
        <v>79</v>
      </c>
      <c r="F974" s="2" t="s">
        <v>34</v>
      </c>
    </row>
    <row r="975" spans="1:6" x14ac:dyDescent="0.2">
      <c r="A975" s="3">
        <v>44084.164661666669</v>
      </c>
      <c r="C975" s="2" t="s">
        <v>1005</v>
      </c>
      <c r="D975" s="2" t="s">
        <v>36</v>
      </c>
      <c r="E975" s="2" t="s">
        <v>45</v>
      </c>
      <c r="F975" s="6" t="s">
        <v>250</v>
      </c>
    </row>
    <row r="976" spans="1:6" x14ac:dyDescent="0.2">
      <c r="A976" s="3">
        <v>44084.16468180556</v>
      </c>
      <c r="C976" s="2" t="s">
        <v>1006</v>
      </c>
      <c r="D976" s="2" t="s">
        <v>120</v>
      </c>
      <c r="E976" s="2" t="s">
        <v>25</v>
      </c>
      <c r="F976" s="6" t="s">
        <v>128</v>
      </c>
    </row>
    <row r="977" spans="1:6" x14ac:dyDescent="0.2">
      <c r="A977" s="3">
        <v>44084.164857754629</v>
      </c>
      <c r="C977" s="2" t="s">
        <v>1007</v>
      </c>
      <c r="D977" s="2" t="s">
        <v>36</v>
      </c>
      <c r="E977" s="2" t="s">
        <v>265</v>
      </c>
      <c r="F977" s="6" t="s">
        <v>9</v>
      </c>
    </row>
    <row r="978" spans="1:6" x14ac:dyDescent="0.2">
      <c r="A978" s="3">
        <v>44084.164858113421</v>
      </c>
      <c r="C978" s="2" t="s">
        <v>1008</v>
      </c>
      <c r="D978" s="2" t="s">
        <v>201</v>
      </c>
      <c r="E978" s="2" t="s">
        <v>156</v>
      </c>
    </row>
    <row r="979" spans="1:6" x14ac:dyDescent="0.2">
      <c r="A979" s="3">
        <v>44084.16494599537</v>
      </c>
      <c r="C979" s="2" t="s">
        <v>1009</v>
      </c>
      <c r="D979" s="2" t="s">
        <v>120</v>
      </c>
      <c r="E979" s="2" t="s">
        <v>79</v>
      </c>
      <c r="F979" s="6" t="s">
        <v>250</v>
      </c>
    </row>
    <row r="980" spans="1:6" x14ac:dyDescent="0.2">
      <c r="A980" s="3">
        <v>44084.164962152776</v>
      </c>
      <c r="C980" s="2" t="s">
        <v>1010</v>
      </c>
      <c r="D980" s="2" t="s">
        <v>36</v>
      </c>
      <c r="E980" s="2" t="s">
        <v>79</v>
      </c>
      <c r="F980" s="6" t="s">
        <v>250</v>
      </c>
    </row>
    <row r="981" spans="1:6" x14ac:dyDescent="0.2">
      <c r="A981" s="3">
        <v>44084.165065555557</v>
      </c>
      <c r="C981" s="2" t="s">
        <v>1011</v>
      </c>
      <c r="D981" s="2" t="s">
        <v>201</v>
      </c>
      <c r="E981" s="2" t="s">
        <v>79</v>
      </c>
      <c r="F981" s="6" t="s">
        <v>317</v>
      </c>
    </row>
    <row r="982" spans="1:6" x14ac:dyDescent="0.2">
      <c r="A982" s="3">
        <v>44084.165154606482</v>
      </c>
      <c r="C982" s="2" t="s">
        <v>1012</v>
      </c>
      <c r="D982" s="2" t="s">
        <v>36</v>
      </c>
      <c r="E982" s="2" t="s">
        <v>79</v>
      </c>
      <c r="F982" s="6" t="s">
        <v>250</v>
      </c>
    </row>
    <row r="983" spans="1:6" x14ac:dyDescent="0.2">
      <c r="A983" s="3">
        <v>44084.165306770832</v>
      </c>
      <c r="C983" s="2" t="s">
        <v>1013</v>
      </c>
      <c r="D983" s="2" t="s">
        <v>36</v>
      </c>
      <c r="E983" s="2" t="s">
        <v>79</v>
      </c>
      <c r="F983" s="6" t="s">
        <v>937</v>
      </c>
    </row>
    <row r="984" spans="1:6" x14ac:dyDescent="0.2">
      <c r="A984" s="3">
        <v>44084.165335046295</v>
      </c>
      <c r="C984" s="2" t="s">
        <v>1014</v>
      </c>
      <c r="D984" s="2" t="s">
        <v>181</v>
      </c>
      <c r="E984" s="2" t="s">
        <v>83</v>
      </c>
      <c r="F984" s="6" t="s">
        <v>211</v>
      </c>
    </row>
    <row r="985" spans="1:6" x14ac:dyDescent="0.2">
      <c r="A985" s="3">
        <v>44084.16535195602</v>
      </c>
      <c r="C985" s="2" t="s">
        <v>1015</v>
      </c>
      <c r="D985" s="2" t="s">
        <v>201</v>
      </c>
      <c r="E985" s="2" t="s">
        <v>79</v>
      </c>
      <c r="F985" s="6" t="s">
        <v>317</v>
      </c>
    </row>
    <row r="986" spans="1:6" x14ac:dyDescent="0.2">
      <c r="A986" s="3">
        <v>44084.165366203699</v>
      </c>
      <c r="C986" s="2" t="s">
        <v>1016</v>
      </c>
      <c r="D986" s="2" t="s">
        <v>201</v>
      </c>
      <c r="E986" s="2" t="s">
        <v>79</v>
      </c>
      <c r="F986" s="6" t="s">
        <v>317</v>
      </c>
    </row>
    <row r="987" spans="1:6" x14ac:dyDescent="0.2">
      <c r="A987" s="3">
        <v>44084.167556701388</v>
      </c>
      <c r="C987" s="2" t="s">
        <v>379</v>
      </c>
      <c r="D987" s="2" t="s">
        <v>36</v>
      </c>
      <c r="E987" s="2" t="s">
        <v>45</v>
      </c>
      <c r="F987" s="6" t="s">
        <v>157</v>
      </c>
    </row>
    <row r="988" spans="1:6" x14ac:dyDescent="0.2">
      <c r="A988" s="3">
        <v>44084.16564175926</v>
      </c>
      <c r="C988" s="2" t="s">
        <v>1017</v>
      </c>
      <c r="D988" s="2" t="s">
        <v>181</v>
      </c>
      <c r="E988" s="2" t="s">
        <v>8</v>
      </c>
      <c r="F988" s="6" t="s">
        <v>34</v>
      </c>
    </row>
    <row r="989" spans="1:6" x14ac:dyDescent="0.2">
      <c r="A989" s="3">
        <v>44084.165658391204</v>
      </c>
      <c r="C989" s="2" t="s">
        <v>1018</v>
      </c>
      <c r="D989" s="2" t="s">
        <v>120</v>
      </c>
      <c r="E989" s="2" t="s">
        <v>8</v>
      </c>
      <c r="F989" s="6" t="s">
        <v>128</v>
      </c>
    </row>
    <row r="990" spans="1:6" x14ac:dyDescent="0.2">
      <c r="A990" s="3">
        <v>44084.165678067133</v>
      </c>
      <c r="C990" s="2" t="s">
        <v>1019</v>
      </c>
      <c r="D990" s="2" t="s">
        <v>120</v>
      </c>
      <c r="E990" s="2" t="s">
        <v>8</v>
      </c>
      <c r="F990" s="6" t="s">
        <v>128</v>
      </c>
    </row>
    <row r="991" spans="1:6" x14ac:dyDescent="0.2">
      <c r="A991" s="3">
        <v>44084.165682777777</v>
      </c>
      <c r="C991" s="2" t="s">
        <v>1020</v>
      </c>
      <c r="D991" s="2" t="s">
        <v>201</v>
      </c>
      <c r="E991" s="2" t="s">
        <v>79</v>
      </c>
      <c r="F991" s="6" t="s">
        <v>317</v>
      </c>
    </row>
    <row r="992" spans="1:6" x14ac:dyDescent="0.2">
      <c r="A992" s="3">
        <v>44084.165724039354</v>
      </c>
      <c r="C992" s="2" t="s">
        <v>1021</v>
      </c>
      <c r="D992" s="2" t="s">
        <v>181</v>
      </c>
      <c r="E992" s="2" t="s">
        <v>8</v>
      </c>
      <c r="F992" s="6" t="s">
        <v>34</v>
      </c>
    </row>
    <row r="993" spans="1:6" x14ac:dyDescent="0.2">
      <c r="A993" s="3">
        <v>44084.165755636575</v>
      </c>
      <c r="C993" s="2" t="s">
        <v>1022</v>
      </c>
      <c r="D993" s="2" t="s">
        <v>201</v>
      </c>
      <c r="E993" s="2" t="s">
        <v>8</v>
      </c>
      <c r="F993" s="6" t="s">
        <v>88</v>
      </c>
    </row>
    <row r="994" spans="1:6" x14ac:dyDescent="0.2">
      <c r="A994" s="3">
        <v>44084.165774247682</v>
      </c>
      <c r="C994" s="2" t="s">
        <v>1023</v>
      </c>
      <c r="D994" s="2" t="s">
        <v>120</v>
      </c>
      <c r="E994" s="2" t="s">
        <v>25</v>
      </c>
    </row>
    <row r="995" spans="1:6" x14ac:dyDescent="0.2">
      <c r="A995" s="3">
        <v>44084.165800694449</v>
      </c>
      <c r="C995" s="2" t="s">
        <v>1024</v>
      </c>
      <c r="D995" s="2" t="s">
        <v>36</v>
      </c>
      <c r="E995" s="2" t="s">
        <v>79</v>
      </c>
      <c r="F995" s="6" t="s">
        <v>38</v>
      </c>
    </row>
    <row r="996" spans="1:6" x14ac:dyDescent="0.2">
      <c r="A996" s="3">
        <v>44084.165855995372</v>
      </c>
      <c r="C996" s="2" t="s">
        <v>453</v>
      </c>
      <c r="D996" s="2" t="s">
        <v>181</v>
      </c>
      <c r="E996" s="2" t="s">
        <v>25</v>
      </c>
      <c r="F996" s="6" t="s">
        <v>88</v>
      </c>
    </row>
    <row r="997" spans="1:6" x14ac:dyDescent="0.2">
      <c r="A997" s="3">
        <v>44084.16587733796</v>
      </c>
      <c r="C997" s="2" t="s">
        <v>1025</v>
      </c>
      <c r="D997" s="2" t="s">
        <v>201</v>
      </c>
      <c r="E997" s="2" t="s">
        <v>79</v>
      </c>
      <c r="F997" s="6" t="s">
        <v>317</v>
      </c>
    </row>
    <row r="998" spans="1:6" x14ac:dyDescent="0.2">
      <c r="A998" s="3">
        <v>44084.165902766203</v>
      </c>
      <c r="C998" s="2" t="s">
        <v>1026</v>
      </c>
      <c r="D998" s="2" t="s">
        <v>120</v>
      </c>
      <c r="E998" s="2" t="s">
        <v>25</v>
      </c>
      <c r="F998" s="6" t="s">
        <v>968</v>
      </c>
    </row>
    <row r="999" spans="1:6" x14ac:dyDescent="0.2">
      <c r="A999" s="3">
        <v>44084.166211273143</v>
      </c>
      <c r="C999" s="2" t="s">
        <v>1027</v>
      </c>
      <c r="D999" s="2" t="s">
        <v>201</v>
      </c>
      <c r="E999" s="2" t="s">
        <v>79</v>
      </c>
      <c r="F999" s="6" t="s">
        <v>317</v>
      </c>
    </row>
    <row r="1000" spans="1:6" x14ac:dyDescent="0.2">
      <c r="A1000" s="3">
        <v>44084.166386469908</v>
      </c>
      <c r="C1000" s="2" t="s">
        <v>1028</v>
      </c>
      <c r="D1000" s="2" t="s">
        <v>36</v>
      </c>
      <c r="E1000" s="2" t="s">
        <v>79</v>
      </c>
      <c r="F1000" s="6" t="s">
        <v>38</v>
      </c>
    </row>
    <row r="1001" spans="1:6" x14ac:dyDescent="0.2">
      <c r="A1001" s="3">
        <v>44084.166402222225</v>
      </c>
      <c r="C1001" s="2" t="s">
        <v>1029</v>
      </c>
      <c r="D1001" s="2" t="s">
        <v>36</v>
      </c>
      <c r="E1001" s="2" t="s">
        <v>265</v>
      </c>
      <c r="F1001" s="6" t="s">
        <v>9</v>
      </c>
    </row>
    <row r="1002" spans="1:6" x14ac:dyDescent="0.2">
      <c r="A1002" s="3">
        <v>44084.166544201391</v>
      </c>
      <c r="C1002" s="2" t="s">
        <v>1030</v>
      </c>
      <c r="D1002" s="2" t="s">
        <v>201</v>
      </c>
      <c r="E1002" s="2" t="s">
        <v>79</v>
      </c>
      <c r="F1002" s="6" t="s">
        <v>317</v>
      </c>
    </row>
    <row r="1003" spans="1:6" x14ac:dyDescent="0.2">
      <c r="A1003" s="3">
        <v>44084.166559641206</v>
      </c>
      <c r="C1003" s="2" t="s">
        <v>1031</v>
      </c>
      <c r="D1003" s="2" t="s">
        <v>181</v>
      </c>
      <c r="E1003" s="2" t="s">
        <v>33</v>
      </c>
      <c r="F1003" s="6" t="s">
        <v>780</v>
      </c>
    </row>
    <row r="1004" spans="1:6" x14ac:dyDescent="0.2">
      <c r="A1004" s="3">
        <v>44084.166569837966</v>
      </c>
      <c r="C1004" s="2" t="s">
        <v>1032</v>
      </c>
      <c r="D1004" s="2" t="s">
        <v>181</v>
      </c>
      <c r="E1004" s="2" t="s">
        <v>25</v>
      </c>
      <c r="F1004" s="6" t="s">
        <v>221</v>
      </c>
    </row>
    <row r="1005" spans="1:6" x14ac:dyDescent="0.2">
      <c r="A1005" s="3">
        <v>44084.166717268519</v>
      </c>
      <c r="C1005" s="2" t="s">
        <v>1033</v>
      </c>
      <c r="D1005" s="2" t="s">
        <v>120</v>
      </c>
      <c r="E1005" s="2" t="s">
        <v>79</v>
      </c>
      <c r="F1005" s="6" t="s">
        <v>250</v>
      </c>
    </row>
    <row r="1006" spans="1:6" x14ac:dyDescent="0.2">
      <c r="A1006" s="3">
        <v>44084.166854178242</v>
      </c>
      <c r="C1006" s="2" t="s">
        <v>1034</v>
      </c>
      <c r="D1006" s="2" t="s">
        <v>7</v>
      </c>
      <c r="E1006" s="2" t="s">
        <v>33</v>
      </c>
      <c r="F1006" s="6" t="s">
        <v>77</v>
      </c>
    </row>
    <row r="1007" spans="1:6" x14ac:dyDescent="0.2">
      <c r="A1007" s="3">
        <v>44084.166794039353</v>
      </c>
      <c r="C1007" s="2" t="s">
        <v>1035</v>
      </c>
      <c r="D1007" s="2" t="s">
        <v>36</v>
      </c>
      <c r="E1007" s="2" t="s">
        <v>265</v>
      </c>
      <c r="F1007" s="6" t="s">
        <v>9</v>
      </c>
    </row>
    <row r="1008" spans="1:6" x14ac:dyDescent="0.2">
      <c r="A1008" s="3">
        <v>44084.167812754633</v>
      </c>
      <c r="C1008" s="2" t="s">
        <v>1036</v>
      </c>
      <c r="D1008" s="2" t="s">
        <v>120</v>
      </c>
      <c r="E1008" s="2" t="s">
        <v>25</v>
      </c>
      <c r="F1008" s="6" t="s">
        <v>968</v>
      </c>
    </row>
    <row r="1009" spans="1:6" x14ac:dyDescent="0.2">
      <c r="A1009" s="3">
        <v>44084.167951886571</v>
      </c>
      <c r="C1009" s="2" t="s">
        <v>1037</v>
      </c>
      <c r="D1009" s="2" t="s">
        <v>120</v>
      </c>
      <c r="E1009" s="2" t="s">
        <v>25</v>
      </c>
      <c r="F1009" s="6" t="s">
        <v>968</v>
      </c>
    </row>
    <row r="1010" spans="1:6" x14ac:dyDescent="0.2">
      <c r="A1010" s="3">
        <v>44084.168276689816</v>
      </c>
      <c r="C1010" s="2" t="s">
        <v>1038</v>
      </c>
      <c r="D1010" s="2" t="s">
        <v>142</v>
      </c>
      <c r="E1010" s="2" t="s">
        <v>79</v>
      </c>
      <c r="F1010" s="6" t="s">
        <v>1039</v>
      </c>
    </row>
    <row r="1011" spans="1:6" x14ac:dyDescent="0.2">
      <c r="A1011" s="3">
        <v>44084.168800208332</v>
      </c>
      <c r="C1011" s="2" t="s">
        <v>1040</v>
      </c>
      <c r="D1011" s="2" t="s">
        <v>120</v>
      </c>
      <c r="E1011" s="2" t="s">
        <v>79</v>
      </c>
      <c r="F1011" s="6" t="s">
        <v>254</v>
      </c>
    </row>
    <row r="1012" spans="1:6" x14ac:dyDescent="0.2">
      <c r="A1012" s="3">
        <v>44084.168359560186</v>
      </c>
      <c r="C1012" s="2" t="s">
        <v>1041</v>
      </c>
      <c r="D1012" s="2" t="s">
        <v>7</v>
      </c>
      <c r="E1012" s="2" t="s">
        <v>33</v>
      </c>
      <c r="F1012" s="6" t="s">
        <v>77</v>
      </c>
    </row>
    <row r="1013" spans="1:6" x14ac:dyDescent="0.2">
      <c r="A1013" s="3">
        <v>44084.168393761574</v>
      </c>
      <c r="C1013" s="2" t="s">
        <v>1042</v>
      </c>
      <c r="D1013" s="2" t="s">
        <v>7</v>
      </c>
      <c r="E1013" s="2" t="s">
        <v>33</v>
      </c>
      <c r="F1013" s="6" t="s">
        <v>77</v>
      </c>
    </row>
    <row r="1014" spans="1:6" x14ac:dyDescent="0.2">
      <c r="A1014" s="3">
        <v>44084.168549548616</v>
      </c>
      <c r="C1014" s="2" t="s">
        <v>1043</v>
      </c>
      <c r="D1014" s="2" t="s">
        <v>120</v>
      </c>
      <c r="E1014" s="2" t="s">
        <v>8</v>
      </c>
    </row>
    <row r="1015" spans="1:6" x14ac:dyDescent="0.2">
      <c r="A1015" s="3">
        <v>44084.168734942126</v>
      </c>
      <c r="C1015" s="2" t="s">
        <v>1044</v>
      </c>
      <c r="D1015" s="2" t="s">
        <v>36</v>
      </c>
      <c r="E1015" s="2" t="s">
        <v>79</v>
      </c>
      <c r="F1015" s="6" t="s">
        <v>662</v>
      </c>
    </row>
    <row r="1016" spans="1:6" x14ac:dyDescent="0.2">
      <c r="A1016" s="3">
        <v>44084.168797349535</v>
      </c>
      <c r="C1016" s="2" t="s">
        <v>1045</v>
      </c>
      <c r="D1016" s="2" t="s">
        <v>181</v>
      </c>
      <c r="E1016" s="2" t="s">
        <v>83</v>
      </c>
      <c r="F1016" s="6" t="s">
        <v>211</v>
      </c>
    </row>
    <row r="1017" spans="1:6" x14ac:dyDescent="0.2">
      <c r="A1017" s="3">
        <v>44084.169338472224</v>
      </c>
      <c r="C1017" s="2" t="s">
        <v>1046</v>
      </c>
      <c r="D1017" s="2" t="s">
        <v>201</v>
      </c>
      <c r="E1017" s="2" t="s">
        <v>25</v>
      </c>
      <c r="F1017" s="6" t="s">
        <v>527</v>
      </c>
    </row>
    <row r="1018" spans="1:6" x14ac:dyDescent="0.2">
      <c r="A1018" s="3">
        <v>44084.169392569442</v>
      </c>
      <c r="C1018" s="2" t="s">
        <v>1047</v>
      </c>
      <c r="D1018" s="2" t="s">
        <v>36</v>
      </c>
      <c r="E1018" s="2" t="s">
        <v>79</v>
      </c>
      <c r="F1018" s="6" t="s">
        <v>250</v>
      </c>
    </row>
    <row r="1019" spans="1:6" x14ac:dyDescent="0.2">
      <c r="A1019" s="3">
        <v>44084.169958576385</v>
      </c>
      <c r="C1019" s="2" t="s">
        <v>1048</v>
      </c>
      <c r="D1019" s="2" t="s">
        <v>36</v>
      </c>
      <c r="E1019" s="2" t="s">
        <v>45</v>
      </c>
      <c r="F1019" s="6" t="s">
        <v>250</v>
      </c>
    </row>
    <row r="1020" spans="1:6" x14ac:dyDescent="0.2">
      <c r="A1020" s="3">
        <v>44084.170851990741</v>
      </c>
      <c r="C1020" s="2" t="s">
        <v>1049</v>
      </c>
      <c r="D1020" s="2" t="s">
        <v>181</v>
      </c>
      <c r="E1020" s="2" t="s">
        <v>25</v>
      </c>
      <c r="F1020" s="6" t="s">
        <v>52</v>
      </c>
    </row>
    <row r="1021" spans="1:6" x14ac:dyDescent="0.2">
      <c r="A1021" s="3">
        <v>44084.170867013891</v>
      </c>
      <c r="C1021" s="2" t="s">
        <v>1050</v>
      </c>
      <c r="D1021" s="2" t="s">
        <v>181</v>
      </c>
      <c r="E1021" s="2" t="s">
        <v>25</v>
      </c>
      <c r="F1021" s="6" t="s">
        <v>52</v>
      </c>
    </row>
    <row r="1022" spans="1:6" x14ac:dyDescent="0.2">
      <c r="A1022" s="3">
        <v>44084.171475185183</v>
      </c>
      <c r="C1022" s="2" t="s">
        <v>1051</v>
      </c>
      <c r="D1022" s="2" t="s">
        <v>201</v>
      </c>
      <c r="E1022" s="2" t="s">
        <v>79</v>
      </c>
      <c r="F1022" s="6" t="s">
        <v>317</v>
      </c>
    </row>
    <row r="1023" spans="1:6" x14ac:dyDescent="0.2">
      <c r="A1023" s="3">
        <v>44084.171696689817</v>
      </c>
      <c r="C1023" s="2" t="s">
        <v>1052</v>
      </c>
      <c r="D1023" s="2" t="s">
        <v>201</v>
      </c>
      <c r="E1023" s="2" t="s">
        <v>25</v>
      </c>
      <c r="F1023" s="6" t="s">
        <v>317</v>
      </c>
    </row>
    <row r="1024" spans="1:6" x14ac:dyDescent="0.2">
      <c r="A1024" s="3">
        <v>44084.171986597226</v>
      </c>
      <c r="C1024" s="2" t="s">
        <v>1053</v>
      </c>
      <c r="D1024" s="2" t="s">
        <v>201</v>
      </c>
      <c r="E1024" s="2" t="s">
        <v>79</v>
      </c>
      <c r="F1024" s="6" t="s">
        <v>317</v>
      </c>
    </row>
    <row r="1025" spans="1:6" x14ac:dyDescent="0.2">
      <c r="A1025" s="3">
        <v>44084.172088159721</v>
      </c>
      <c r="C1025" s="2" t="s">
        <v>1054</v>
      </c>
      <c r="D1025" s="2" t="s">
        <v>181</v>
      </c>
      <c r="E1025" s="2" t="s">
        <v>25</v>
      </c>
      <c r="F1025" s="6" t="s">
        <v>52</v>
      </c>
    </row>
    <row r="1026" spans="1:6" x14ac:dyDescent="0.2">
      <c r="A1026" s="3">
        <v>44084.17352113426</v>
      </c>
      <c r="C1026" s="2" t="s">
        <v>1040</v>
      </c>
      <c r="D1026" s="2" t="s">
        <v>120</v>
      </c>
      <c r="E1026" s="2" t="s">
        <v>79</v>
      </c>
      <c r="F1026" s="6" t="s">
        <v>34</v>
      </c>
    </row>
    <row r="1027" spans="1:6" x14ac:dyDescent="0.2">
      <c r="A1027" s="3">
        <v>44084.174310416667</v>
      </c>
      <c r="C1027" s="2" t="s">
        <v>1055</v>
      </c>
      <c r="D1027" s="2" t="s">
        <v>181</v>
      </c>
      <c r="E1027" s="2" t="s">
        <v>30</v>
      </c>
      <c r="F1027" s="6" t="s">
        <v>662</v>
      </c>
    </row>
    <row r="1028" spans="1:6" x14ac:dyDescent="0.2">
      <c r="A1028" s="3">
        <v>44084.17506606481</v>
      </c>
      <c r="C1028" s="2" t="s">
        <v>1056</v>
      </c>
      <c r="D1028" s="2" t="s">
        <v>181</v>
      </c>
      <c r="E1028" s="2" t="s">
        <v>25</v>
      </c>
      <c r="F1028" s="6" t="s">
        <v>221</v>
      </c>
    </row>
    <row r="1029" spans="1:6" x14ac:dyDescent="0.2">
      <c r="A1029" s="3">
        <v>44084.175163842592</v>
      </c>
      <c r="C1029" s="2" t="s">
        <v>1057</v>
      </c>
      <c r="D1029" s="2" t="s">
        <v>36</v>
      </c>
      <c r="E1029" s="2" t="s">
        <v>79</v>
      </c>
      <c r="F1029" s="6" t="s">
        <v>250</v>
      </c>
    </row>
    <row r="1030" spans="1:6" x14ac:dyDescent="0.2">
      <c r="A1030" s="3">
        <v>44084.176882974542</v>
      </c>
      <c r="C1030" s="2" t="s">
        <v>1058</v>
      </c>
      <c r="D1030" s="2" t="s">
        <v>142</v>
      </c>
      <c r="E1030" s="2" t="s">
        <v>33</v>
      </c>
      <c r="F1030" s="6" t="s">
        <v>38</v>
      </c>
    </row>
    <row r="1031" spans="1:6" x14ac:dyDescent="0.2">
      <c r="A1031" s="3">
        <v>44084.178017673607</v>
      </c>
      <c r="C1031" s="2" t="s">
        <v>1059</v>
      </c>
      <c r="D1031" s="2" t="s">
        <v>142</v>
      </c>
      <c r="E1031" s="2" t="s">
        <v>191</v>
      </c>
    </row>
    <row r="1032" spans="1:6" x14ac:dyDescent="0.2">
      <c r="A1032" s="3">
        <v>44084.179932060186</v>
      </c>
      <c r="C1032" s="2" t="s">
        <v>1060</v>
      </c>
      <c r="D1032" s="2" t="s">
        <v>201</v>
      </c>
      <c r="E1032" s="2" t="s">
        <v>156</v>
      </c>
      <c r="F1032" s="6" t="s">
        <v>52</v>
      </c>
    </row>
    <row r="1033" spans="1:6" x14ac:dyDescent="0.2">
      <c r="A1033" s="3">
        <v>44084.185120856477</v>
      </c>
      <c r="C1033" s="2" t="s">
        <v>1061</v>
      </c>
      <c r="D1033" s="2" t="s">
        <v>120</v>
      </c>
      <c r="E1033" s="2" t="s">
        <v>79</v>
      </c>
      <c r="F1033" s="6" t="s">
        <v>250</v>
      </c>
    </row>
    <row r="1034" spans="1:6" x14ac:dyDescent="0.2">
      <c r="A1034" s="3">
        <v>44084.181786365742</v>
      </c>
      <c r="C1034" s="2" t="s">
        <v>1062</v>
      </c>
      <c r="D1034" s="2" t="s">
        <v>142</v>
      </c>
      <c r="E1034" s="2" t="s">
        <v>33</v>
      </c>
      <c r="F1034" s="6" t="s">
        <v>101</v>
      </c>
    </row>
    <row r="1035" spans="1:6" x14ac:dyDescent="0.2">
      <c r="A1035" s="3">
        <v>44084.18776616898</v>
      </c>
      <c r="C1035" s="2" t="s">
        <v>735</v>
      </c>
      <c r="D1035" s="2" t="s">
        <v>142</v>
      </c>
      <c r="E1035" s="2" t="s">
        <v>83</v>
      </c>
      <c r="F1035" s="6" t="s">
        <v>352</v>
      </c>
    </row>
    <row r="1036" spans="1:6" x14ac:dyDescent="0.2">
      <c r="A1036" s="3">
        <v>44084.197867094903</v>
      </c>
      <c r="C1036" s="2" t="s">
        <v>1063</v>
      </c>
      <c r="D1036" s="2" t="s">
        <v>181</v>
      </c>
      <c r="E1036" s="2" t="s">
        <v>25</v>
      </c>
    </row>
    <row r="1037" spans="1:6" x14ac:dyDescent="0.2">
      <c r="A1037" s="3">
        <v>44084.201552002312</v>
      </c>
      <c r="C1037" s="2" t="s">
        <v>1064</v>
      </c>
      <c r="D1037" s="2" t="s">
        <v>36</v>
      </c>
      <c r="E1037" s="2" t="s">
        <v>265</v>
      </c>
      <c r="F1037" s="6" t="s">
        <v>38</v>
      </c>
    </row>
    <row r="1038" spans="1:6" x14ac:dyDescent="0.2">
      <c r="A1038" s="3">
        <v>44084.205718437501</v>
      </c>
      <c r="C1038" s="2" t="s">
        <v>1065</v>
      </c>
      <c r="D1038" s="2" t="s">
        <v>36</v>
      </c>
      <c r="E1038" s="2" t="s">
        <v>83</v>
      </c>
      <c r="F1038" s="6" t="s">
        <v>720</v>
      </c>
    </row>
    <row r="1039" spans="1:6" x14ac:dyDescent="0.2">
      <c r="A1039" s="3">
        <v>44084.205720416663</v>
      </c>
      <c r="C1039" s="2" t="s">
        <v>1066</v>
      </c>
      <c r="D1039" s="2" t="s">
        <v>36</v>
      </c>
      <c r="E1039" s="2" t="s">
        <v>83</v>
      </c>
      <c r="F1039" s="6" t="s">
        <v>720</v>
      </c>
    </row>
    <row r="1040" spans="1:6" x14ac:dyDescent="0.2">
      <c r="A1040" s="3">
        <v>44084.205722604165</v>
      </c>
      <c r="C1040" s="2" t="s">
        <v>306</v>
      </c>
      <c r="D1040" s="2" t="s">
        <v>36</v>
      </c>
      <c r="E1040" s="2" t="s">
        <v>83</v>
      </c>
      <c r="F1040" s="6" t="s">
        <v>720</v>
      </c>
    </row>
    <row r="1041" spans="1:6" x14ac:dyDescent="0.2">
      <c r="A1041" s="3">
        <v>44084.205807777776</v>
      </c>
      <c r="C1041" s="2" t="s">
        <v>1067</v>
      </c>
      <c r="D1041" s="2" t="s">
        <v>36</v>
      </c>
      <c r="E1041" s="2" t="s">
        <v>83</v>
      </c>
      <c r="F1041" s="6" t="s">
        <v>720</v>
      </c>
    </row>
    <row r="1042" spans="1:6" x14ac:dyDescent="0.2">
      <c r="A1042" s="3">
        <v>44084.205825115743</v>
      </c>
      <c r="C1042" s="2" t="s">
        <v>1068</v>
      </c>
      <c r="D1042" s="2" t="s">
        <v>36</v>
      </c>
      <c r="E1042" s="2" t="s">
        <v>83</v>
      </c>
      <c r="F1042" s="6" t="s">
        <v>720</v>
      </c>
    </row>
    <row r="1043" spans="1:6" x14ac:dyDescent="0.2">
      <c r="A1043" s="3">
        <v>44084.228296550922</v>
      </c>
      <c r="C1043" s="2" t="s">
        <v>1069</v>
      </c>
      <c r="D1043" s="2" t="s">
        <v>142</v>
      </c>
      <c r="E1043" s="2" t="s">
        <v>191</v>
      </c>
      <c r="F1043" s="6" t="s">
        <v>352</v>
      </c>
    </row>
    <row r="1044" spans="1:6" x14ac:dyDescent="0.2">
      <c r="A1044" s="3">
        <v>44084.234507141198</v>
      </c>
      <c r="C1044" s="2" t="s">
        <v>1070</v>
      </c>
      <c r="D1044" s="2" t="s">
        <v>36</v>
      </c>
      <c r="E1044" s="2" t="s">
        <v>83</v>
      </c>
      <c r="F1044" s="6" t="s">
        <v>317</v>
      </c>
    </row>
    <row r="1045" spans="1:6" x14ac:dyDescent="0.2">
      <c r="A1045" s="3">
        <v>44084.282916018521</v>
      </c>
      <c r="C1045" s="2" t="s">
        <v>1071</v>
      </c>
      <c r="D1045" s="2" t="s">
        <v>142</v>
      </c>
      <c r="E1045" s="2" t="s">
        <v>265</v>
      </c>
      <c r="F1045" s="6" t="s">
        <v>52</v>
      </c>
    </row>
    <row r="1046" spans="1:6" x14ac:dyDescent="0.2">
      <c r="A1046" s="3">
        <v>44084.297714525463</v>
      </c>
      <c r="C1046" s="2" t="s">
        <v>1072</v>
      </c>
      <c r="D1046" s="2" t="s">
        <v>142</v>
      </c>
      <c r="E1046" s="2" t="s">
        <v>265</v>
      </c>
      <c r="F1046" s="6" t="s">
        <v>38</v>
      </c>
    </row>
    <row r="1047" spans="1:6" x14ac:dyDescent="0.2">
      <c r="A1047" s="3">
        <v>44084.305369733796</v>
      </c>
      <c r="C1047" s="2" t="s">
        <v>673</v>
      </c>
      <c r="D1047" s="2" t="s">
        <v>201</v>
      </c>
      <c r="E1047" s="2" t="s">
        <v>242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B8BD-4637-42A4-9EC3-5E9084711E4F}">
  <dimension ref="A1:E36"/>
  <sheetViews>
    <sheetView topLeftCell="A19" zoomScale="115" zoomScaleNormal="115" workbookViewId="0">
      <selection activeCell="E18" sqref="E18"/>
    </sheetView>
  </sheetViews>
  <sheetFormatPr defaultRowHeight="12.75" x14ac:dyDescent="0.2"/>
  <cols>
    <col min="1" max="1" width="7.140625" customWidth="1"/>
    <col min="2" max="2" width="24.5703125" customWidth="1"/>
    <col min="3" max="4" width="9.140625" style="9"/>
    <col min="5" max="5" width="38.140625" style="9" customWidth="1"/>
  </cols>
  <sheetData>
    <row r="1" spans="1:5" ht="15" x14ac:dyDescent="0.25">
      <c r="A1" s="74" t="s">
        <v>1597</v>
      </c>
      <c r="B1" s="74"/>
      <c r="C1" s="74"/>
      <c r="D1" s="74"/>
      <c r="E1" s="74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10" t="s">
        <v>5</v>
      </c>
    </row>
    <row r="3" spans="1:5" x14ac:dyDescent="0.2">
      <c r="A3" s="14">
        <v>1</v>
      </c>
      <c r="B3" s="13" t="s">
        <v>1801</v>
      </c>
      <c r="C3" s="12" t="s">
        <v>181</v>
      </c>
      <c r="D3" s="12" t="s">
        <v>30</v>
      </c>
      <c r="E3" s="12" t="s">
        <v>34</v>
      </c>
    </row>
    <row r="4" spans="1:5" x14ac:dyDescent="0.2">
      <c r="A4" s="14">
        <v>2</v>
      </c>
      <c r="B4" s="13" t="s">
        <v>1805</v>
      </c>
      <c r="C4" s="12" t="s">
        <v>181</v>
      </c>
      <c r="D4" s="12" t="s">
        <v>8</v>
      </c>
      <c r="E4" s="12" t="s">
        <v>34</v>
      </c>
    </row>
    <row r="5" spans="1:5" x14ac:dyDescent="0.2">
      <c r="A5" s="14">
        <v>3</v>
      </c>
      <c r="B5" s="13" t="s">
        <v>1806</v>
      </c>
      <c r="C5" s="12" t="s">
        <v>181</v>
      </c>
      <c r="D5" s="12" t="s">
        <v>8</v>
      </c>
      <c r="E5" s="12" t="s">
        <v>34</v>
      </c>
    </row>
    <row r="6" spans="1:5" x14ac:dyDescent="0.2">
      <c r="A6" s="14">
        <v>4</v>
      </c>
      <c r="B6" s="13" t="s">
        <v>1807</v>
      </c>
      <c r="C6" s="12" t="s">
        <v>181</v>
      </c>
      <c r="D6" s="12" t="s">
        <v>8</v>
      </c>
      <c r="E6" s="12" t="s">
        <v>34</v>
      </c>
    </row>
    <row r="7" spans="1:5" x14ac:dyDescent="0.2">
      <c r="A7" s="14">
        <v>5</v>
      </c>
      <c r="B7" s="13" t="s">
        <v>1808</v>
      </c>
      <c r="C7" s="12" t="s">
        <v>181</v>
      </c>
      <c r="D7" s="12" t="s">
        <v>8</v>
      </c>
      <c r="E7" s="12" t="s">
        <v>34</v>
      </c>
    </row>
    <row r="8" spans="1:5" x14ac:dyDescent="0.2">
      <c r="A8" s="14">
        <v>6</v>
      </c>
      <c r="B8" s="13" t="s">
        <v>1809</v>
      </c>
      <c r="C8" s="12" t="s">
        <v>181</v>
      </c>
      <c r="D8" s="12" t="s">
        <v>8</v>
      </c>
      <c r="E8" s="12" t="s">
        <v>34</v>
      </c>
    </row>
    <row r="9" spans="1:5" x14ac:dyDescent="0.2">
      <c r="A9" s="14">
        <v>7</v>
      </c>
      <c r="B9" s="13" t="s">
        <v>1810</v>
      </c>
      <c r="C9" s="12" t="s">
        <v>181</v>
      </c>
      <c r="D9" s="12" t="s">
        <v>8</v>
      </c>
      <c r="E9" s="12" t="s">
        <v>34</v>
      </c>
    </row>
    <row r="10" spans="1:5" x14ac:dyDescent="0.2">
      <c r="A10" s="14">
        <v>8</v>
      </c>
      <c r="B10" s="13" t="s">
        <v>1819</v>
      </c>
      <c r="C10" s="12" t="s">
        <v>181</v>
      </c>
      <c r="D10" s="12" t="s">
        <v>8</v>
      </c>
      <c r="E10" s="12" t="s">
        <v>34</v>
      </c>
    </row>
    <row r="11" spans="1:5" x14ac:dyDescent="0.2">
      <c r="A11" s="14">
        <v>9</v>
      </c>
      <c r="B11" s="13" t="s">
        <v>1817</v>
      </c>
      <c r="C11" s="12" t="s">
        <v>181</v>
      </c>
      <c r="D11" s="12" t="s">
        <v>8</v>
      </c>
      <c r="E11" s="12" t="s">
        <v>34</v>
      </c>
    </row>
    <row r="12" spans="1:5" x14ac:dyDescent="0.2">
      <c r="A12" s="14">
        <v>10</v>
      </c>
      <c r="B12" s="13" t="s">
        <v>1816</v>
      </c>
      <c r="C12" s="12" t="s">
        <v>181</v>
      </c>
      <c r="D12" s="12" t="s">
        <v>8</v>
      </c>
      <c r="E12" s="12" t="s">
        <v>34</v>
      </c>
    </row>
    <row r="13" spans="1:5" x14ac:dyDescent="0.2">
      <c r="A13" s="14">
        <v>11</v>
      </c>
      <c r="B13" s="13" t="s">
        <v>1815</v>
      </c>
      <c r="C13" s="12" t="s">
        <v>181</v>
      </c>
      <c r="D13" s="12" t="s">
        <v>8</v>
      </c>
      <c r="E13" s="12" t="s">
        <v>34</v>
      </c>
    </row>
    <row r="14" spans="1:5" x14ac:dyDescent="0.2">
      <c r="A14" s="14">
        <v>12</v>
      </c>
      <c r="B14" s="13" t="s">
        <v>1812</v>
      </c>
      <c r="C14" s="12" t="s">
        <v>181</v>
      </c>
      <c r="D14" s="12" t="s">
        <v>8</v>
      </c>
      <c r="E14" s="12" t="s">
        <v>34</v>
      </c>
    </row>
    <row r="15" spans="1:5" x14ac:dyDescent="0.2">
      <c r="A15" s="14">
        <v>13</v>
      </c>
      <c r="B15" s="13" t="s">
        <v>867</v>
      </c>
      <c r="C15" s="12" t="s">
        <v>181</v>
      </c>
      <c r="D15" s="12" t="s">
        <v>8</v>
      </c>
      <c r="E15" s="12" t="s">
        <v>34</v>
      </c>
    </row>
    <row r="16" spans="1:5" x14ac:dyDescent="0.2">
      <c r="A16" s="14">
        <v>14</v>
      </c>
      <c r="B16" s="13" t="s">
        <v>820</v>
      </c>
      <c r="C16" s="12" t="s">
        <v>181</v>
      </c>
      <c r="D16" s="12" t="s">
        <v>8</v>
      </c>
      <c r="E16" s="12" t="s">
        <v>34</v>
      </c>
    </row>
    <row r="17" spans="1:5" x14ac:dyDescent="0.2">
      <c r="A17" s="14">
        <v>15</v>
      </c>
      <c r="B17" s="13" t="s">
        <v>881</v>
      </c>
      <c r="C17" s="12" t="s">
        <v>181</v>
      </c>
      <c r="D17" s="12" t="s">
        <v>8</v>
      </c>
      <c r="E17" s="12" t="s">
        <v>34</v>
      </c>
    </row>
    <row r="18" spans="1:5" x14ac:dyDescent="0.2">
      <c r="A18" s="14">
        <v>16</v>
      </c>
      <c r="B18" s="13" t="s">
        <v>826</v>
      </c>
      <c r="C18" s="12" t="s">
        <v>181</v>
      </c>
      <c r="D18" s="12" t="s">
        <v>8</v>
      </c>
      <c r="E18" s="12" t="s">
        <v>34</v>
      </c>
    </row>
    <row r="19" spans="1:5" x14ac:dyDescent="0.2">
      <c r="A19" s="14">
        <v>17</v>
      </c>
      <c r="B19" s="13" t="s">
        <v>1821</v>
      </c>
      <c r="C19" s="12" t="s">
        <v>181</v>
      </c>
      <c r="D19" s="12" t="s">
        <v>8</v>
      </c>
      <c r="E19" s="12" t="s">
        <v>34</v>
      </c>
    </row>
    <row r="20" spans="1:5" x14ac:dyDescent="0.2">
      <c r="A20" s="14">
        <v>18</v>
      </c>
      <c r="B20" s="13" t="s">
        <v>1820</v>
      </c>
      <c r="C20" s="12" t="s">
        <v>181</v>
      </c>
      <c r="D20" s="12" t="s">
        <v>8</v>
      </c>
      <c r="E20" s="12" t="s">
        <v>34</v>
      </c>
    </row>
    <row r="21" spans="1:5" x14ac:dyDescent="0.2">
      <c r="A21" s="14">
        <v>19</v>
      </c>
      <c r="B21" s="13" t="s">
        <v>1804</v>
      </c>
      <c r="C21" s="12" t="s">
        <v>7</v>
      </c>
      <c r="D21" s="12" t="s">
        <v>33</v>
      </c>
      <c r="E21" s="12" t="s">
        <v>34</v>
      </c>
    </row>
    <row r="22" spans="1:5" x14ac:dyDescent="0.2">
      <c r="A22" s="14">
        <v>20</v>
      </c>
      <c r="B22" s="13" t="s">
        <v>606</v>
      </c>
      <c r="C22" s="12" t="s">
        <v>120</v>
      </c>
      <c r="D22" s="12" t="s">
        <v>8</v>
      </c>
      <c r="E22" s="12" t="s">
        <v>34</v>
      </c>
    </row>
    <row r="23" spans="1:5" x14ac:dyDescent="0.2">
      <c r="A23" s="14">
        <v>21</v>
      </c>
      <c r="B23" s="13" t="s">
        <v>1813</v>
      </c>
      <c r="C23" s="12" t="s">
        <v>120</v>
      </c>
      <c r="D23" s="12" t="s">
        <v>8</v>
      </c>
      <c r="E23" s="12" t="s">
        <v>34</v>
      </c>
    </row>
    <row r="24" spans="1:5" x14ac:dyDescent="0.2">
      <c r="A24" s="14">
        <v>22</v>
      </c>
      <c r="B24" s="13" t="s">
        <v>1803</v>
      </c>
      <c r="C24" s="12" t="s">
        <v>120</v>
      </c>
      <c r="D24" s="12" t="s">
        <v>8</v>
      </c>
      <c r="E24" s="12" t="s">
        <v>34</v>
      </c>
    </row>
    <row r="25" spans="1:5" x14ac:dyDescent="0.2">
      <c r="A25" s="14">
        <v>23</v>
      </c>
      <c r="B25" s="13" t="s">
        <v>1802</v>
      </c>
      <c r="C25" s="12" t="s">
        <v>120</v>
      </c>
      <c r="D25" s="12" t="s">
        <v>8</v>
      </c>
      <c r="E25" s="12" t="s">
        <v>34</v>
      </c>
    </row>
    <row r="26" spans="1:5" x14ac:dyDescent="0.2">
      <c r="A26" s="14">
        <v>24</v>
      </c>
      <c r="B26" s="13" t="s">
        <v>1811</v>
      </c>
      <c r="C26" s="12" t="s">
        <v>120</v>
      </c>
      <c r="D26" s="12" t="s">
        <v>79</v>
      </c>
      <c r="E26" s="12" t="s">
        <v>34</v>
      </c>
    </row>
    <row r="27" spans="1:5" x14ac:dyDescent="0.2">
      <c r="A27" s="14">
        <v>25</v>
      </c>
      <c r="B27" s="13" t="s">
        <v>1223</v>
      </c>
      <c r="C27" s="12" t="s">
        <v>120</v>
      </c>
      <c r="D27" s="12" t="s">
        <v>79</v>
      </c>
      <c r="E27" s="12" t="s">
        <v>34</v>
      </c>
    </row>
    <row r="28" spans="1:5" x14ac:dyDescent="0.2">
      <c r="A28" s="14">
        <v>26</v>
      </c>
      <c r="B28" s="13" t="s">
        <v>1818</v>
      </c>
      <c r="C28" s="12" t="s">
        <v>120</v>
      </c>
      <c r="D28" s="12" t="s">
        <v>79</v>
      </c>
      <c r="E28" s="12" t="s">
        <v>34</v>
      </c>
    </row>
    <row r="29" spans="1:5" x14ac:dyDescent="0.2">
      <c r="A29" s="14">
        <v>27</v>
      </c>
      <c r="B29" s="13" t="s">
        <v>1814</v>
      </c>
      <c r="C29" s="12" t="s">
        <v>120</v>
      </c>
      <c r="D29" s="12" t="s">
        <v>79</v>
      </c>
      <c r="E29" s="12" t="s">
        <v>34</v>
      </c>
    </row>
    <row r="30" spans="1:5" x14ac:dyDescent="0.2">
      <c r="A30" s="14">
        <v>28</v>
      </c>
      <c r="B30" s="13" t="s">
        <v>834</v>
      </c>
      <c r="C30" s="12" t="s">
        <v>120</v>
      </c>
      <c r="D30" s="12" t="s">
        <v>79</v>
      </c>
      <c r="E30" s="12" t="s">
        <v>34</v>
      </c>
    </row>
    <row r="31" spans="1:5" x14ac:dyDescent="0.2">
      <c r="A31" s="14">
        <v>29</v>
      </c>
      <c r="B31" s="13" t="s">
        <v>1040</v>
      </c>
      <c r="C31" s="12" t="s">
        <v>120</v>
      </c>
      <c r="D31" s="12" t="s">
        <v>79</v>
      </c>
      <c r="E31" s="12" t="s">
        <v>34</v>
      </c>
    </row>
    <row r="32" spans="1:5" x14ac:dyDescent="0.2">
      <c r="A32" s="14">
        <v>30</v>
      </c>
      <c r="B32" s="13" t="s">
        <v>604</v>
      </c>
      <c r="C32" s="12" t="s">
        <v>120</v>
      </c>
      <c r="D32" s="12" t="s">
        <v>79</v>
      </c>
      <c r="E32" s="12" t="s">
        <v>34</v>
      </c>
    </row>
    <row r="33" spans="1:5" x14ac:dyDescent="0.2">
      <c r="A33" s="14">
        <v>31</v>
      </c>
      <c r="B33" s="13" t="s">
        <v>928</v>
      </c>
      <c r="C33" s="12" t="s">
        <v>120</v>
      </c>
      <c r="D33" s="12" t="s">
        <v>79</v>
      </c>
      <c r="E33" s="12" t="s">
        <v>34</v>
      </c>
    </row>
    <row r="34" spans="1:5" x14ac:dyDescent="0.2">
      <c r="A34" s="14">
        <v>32</v>
      </c>
      <c r="B34" s="13" t="s">
        <v>807</v>
      </c>
      <c r="C34" s="12" t="s">
        <v>120</v>
      </c>
      <c r="D34" s="12" t="s">
        <v>79</v>
      </c>
      <c r="E34" s="12" t="s">
        <v>34</v>
      </c>
    </row>
    <row r="35" spans="1:5" x14ac:dyDescent="0.2">
      <c r="A35" s="14">
        <v>33</v>
      </c>
      <c r="B35" s="13" t="s">
        <v>817</v>
      </c>
      <c r="C35" s="12" t="s">
        <v>120</v>
      </c>
      <c r="D35" s="12" t="s">
        <v>79</v>
      </c>
      <c r="E35" s="12" t="s">
        <v>34</v>
      </c>
    </row>
    <row r="36" spans="1:5" x14ac:dyDescent="0.2">
      <c r="A36" s="14">
        <v>34</v>
      </c>
      <c r="B36" s="13" t="s">
        <v>995</v>
      </c>
      <c r="C36" s="12" t="s">
        <v>120</v>
      </c>
      <c r="D36" s="12" t="s">
        <v>79</v>
      </c>
      <c r="E36" s="12" t="s">
        <v>34</v>
      </c>
    </row>
  </sheetData>
  <sortState xmlns:xlrd2="http://schemas.microsoft.com/office/spreadsheetml/2017/richdata2" ref="B3:E36">
    <sortCondition ref="C3:C36"/>
  </sortState>
  <mergeCells count="1">
    <mergeCell ref="A1:E1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4C82E-8E28-49AD-95D7-B5400845A983}">
  <dimension ref="A1:E40"/>
  <sheetViews>
    <sheetView topLeftCell="A19" zoomScale="115" zoomScaleNormal="115" workbookViewId="0">
      <selection activeCell="E16" sqref="E16"/>
    </sheetView>
  </sheetViews>
  <sheetFormatPr defaultRowHeight="12.75" x14ac:dyDescent="0.2"/>
  <cols>
    <col min="1" max="1" width="6.85546875" customWidth="1"/>
    <col min="2" max="2" width="27" customWidth="1"/>
    <col min="3" max="3" width="11.5703125" style="9" customWidth="1"/>
    <col min="4" max="4" width="11.85546875" style="9" customWidth="1"/>
    <col min="5" max="5" width="29.5703125" style="9" customWidth="1"/>
  </cols>
  <sheetData>
    <row r="1" spans="1:5" ht="15" x14ac:dyDescent="0.25">
      <c r="A1" s="74" t="s">
        <v>1598</v>
      </c>
      <c r="B1" s="74"/>
      <c r="C1" s="74"/>
      <c r="D1" s="74"/>
      <c r="E1" s="74"/>
    </row>
    <row r="2" spans="1:5" x14ac:dyDescent="0.2">
      <c r="A2" s="15" t="s">
        <v>1517</v>
      </c>
      <c r="B2" s="67" t="s">
        <v>1540</v>
      </c>
      <c r="C2" s="67" t="s">
        <v>3</v>
      </c>
      <c r="D2" s="67" t="s">
        <v>4</v>
      </c>
      <c r="E2" s="67" t="s">
        <v>5</v>
      </c>
    </row>
    <row r="3" spans="1:5" x14ac:dyDescent="0.2">
      <c r="A3" s="14">
        <v>1</v>
      </c>
      <c r="B3" s="62" t="s">
        <v>596</v>
      </c>
      <c r="C3" s="32" t="s">
        <v>181</v>
      </c>
      <c r="D3" s="32" t="s">
        <v>83</v>
      </c>
      <c r="E3" s="32" t="s">
        <v>211</v>
      </c>
    </row>
    <row r="4" spans="1:5" x14ac:dyDescent="0.2">
      <c r="A4" s="14">
        <v>2</v>
      </c>
      <c r="B4" s="62" t="s">
        <v>657</v>
      </c>
      <c r="C4" s="32" t="s">
        <v>181</v>
      </c>
      <c r="D4" s="32" t="s">
        <v>83</v>
      </c>
      <c r="E4" s="32" t="s">
        <v>211</v>
      </c>
    </row>
    <row r="5" spans="1:5" x14ac:dyDescent="0.2">
      <c r="A5" s="14">
        <v>3</v>
      </c>
      <c r="B5" s="62" t="s">
        <v>1014</v>
      </c>
      <c r="C5" s="32" t="s">
        <v>181</v>
      </c>
      <c r="D5" s="32" t="s">
        <v>83</v>
      </c>
      <c r="E5" s="32" t="s">
        <v>211</v>
      </c>
    </row>
    <row r="6" spans="1:5" x14ac:dyDescent="0.2">
      <c r="A6" s="14">
        <v>4</v>
      </c>
      <c r="B6" s="62" t="s">
        <v>1843</v>
      </c>
      <c r="C6" s="32" t="s">
        <v>181</v>
      </c>
      <c r="D6" s="32" t="s">
        <v>83</v>
      </c>
      <c r="E6" s="32" t="s">
        <v>211</v>
      </c>
    </row>
    <row r="7" spans="1:5" x14ac:dyDescent="0.2">
      <c r="A7" s="14">
        <v>5</v>
      </c>
      <c r="B7" s="62" t="s">
        <v>1844</v>
      </c>
      <c r="C7" s="32" t="s">
        <v>181</v>
      </c>
      <c r="D7" s="32" t="s">
        <v>83</v>
      </c>
      <c r="E7" s="32" t="s">
        <v>211</v>
      </c>
    </row>
    <row r="8" spans="1:5" x14ac:dyDescent="0.2">
      <c r="A8" s="14">
        <v>6</v>
      </c>
      <c r="B8" s="62" t="s">
        <v>1845</v>
      </c>
      <c r="C8" s="32" t="s">
        <v>181</v>
      </c>
      <c r="D8" s="32" t="s">
        <v>83</v>
      </c>
      <c r="E8" s="32" t="s">
        <v>211</v>
      </c>
    </row>
    <row r="9" spans="1:5" x14ac:dyDescent="0.2">
      <c r="A9" s="14">
        <v>7</v>
      </c>
      <c r="B9" s="62" t="s">
        <v>1846</v>
      </c>
      <c r="C9" s="32" t="s">
        <v>181</v>
      </c>
      <c r="D9" s="32" t="s">
        <v>83</v>
      </c>
      <c r="E9" s="32" t="s">
        <v>211</v>
      </c>
    </row>
    <row r="10" spans="1:5" x14ac:dyDescent="0.2">
      <c r="A10" s="14">
        <v>8</v>
      </c>
      <c r="B10" s="62" t="s">
        <v>1847</v>
      </c>
      <c r="C10" s="32" t="s">
        <v>181</v>
      </c>
      <c r="D10" s="32" t="s">
        <v>83</v>
      </c>
      <c r="E10" s="32" t="s">
        <v>211</v>
      </c>
    </row>
    <row r="11" spans="1:5" x14ac:dyDescent="0.2">
      <c r="A11" s="14">
        <v>9</v>
      </c>
      <c r="B11" s="62" t="s">
        <v>1822</v>
      </c>
      <c r="C11" s="32" t="s">
        <v>181</v>
      </c>
      <c r="D11" s="32" t="s">
        <v>83</v>
      </c>
      <c r="E11" s="32" t="s">
        <v>211</v>
      </c>
    </row>
    <row r="12" spans="1:5" x14ac:dyDescent="0.2">
      <c r="A12" s="14">
        <v>10</v>
      </c>
      <c r="B12" s="62" t="s">
        <v>1823</v>
      </c>
      <c r="C12" s="32" t="s">
        <v>181</v>
      </c>
      <c r="D12" s="32" t="s">
        <v>83</v>
      </c>
      <c r="E12" s="32" t="s">
        <v>211</v>
      </c>
    </row>
    <row r="13" spans="1:5" x14ac:dyDescent="0.2">
      <c r="A13" s="14">
        <v>11</v>
      </c>
      <c r="B13" s="62" t="s">
        <v>1824</v>
      </c>
      <c r="C13" s="32" t="s">
        <v>181</v>
      </c>
      <c r="D13" s="32" t="s">
        <v>83</v>
      </c>
      <c r="E13" s="32" t="s">
        <v>211</v>
      </c>
    </row>
    <row r="14" spans="1:5" x14ac:dyDescent="0.2">
      <c r="A14" s="14">
        <v>12</v>
      </c>
      <c r="B14" s="62" t="s">
        <v>1825</v>
      </c>
      <c r="C14" s="32" t="s">
        <v>181</v>
      </c>
      <c r="D14" s="32" t="s">
        <v>83</v>
      </c>
      <c r="E14" s="32" t="s">
        <v>211</v>
      </c>
    </row>
    <row r="15" spans="1:5" x14ac:dyDescent="0.2">
      <c r="A15" s="14">
        <v>13</v>
      </c>
      <c r="B15" s="62" t="s">
        <v>1826</v>
      </c>
      <c r="C15" s="32" t="s">
        <v>181</v>
      </c>
      <c r="D15" s="32" t="s">
        <v>83</v>
      </c>
      <c r="E15" s="32" t="s">
        <v>211</v>
      </c>
    </row>
    <row r="16" spans="1:5" x14ac:dyDescent="0.2">
      <c r="A16" s="14">
        <v>14</v>
      </c>
      <c r="B16" s="62" t="s">
        <v>1827</v>
      </c>
      <c r="C16" s="32" t="s">
        <v>181</v>
      </c>
      <c r="D16" s="32" t="s">
        <v>83</v>
      </c>
      <c r="E16" s="32" t="s">
        <v>211</v>
      </c>
    </row>
    <row r="17" spans="1:5" x14ac:dyDescent="0.2">
      <c r="A17" s="14">
        <v>15</v>
      </c>
      <c r="B17" s="62" t="s">
        <v>1828</v>
      </c>
      <c r="C17" s="32" t="s">
        <v>181</v>
      </c>
      <c r="D17" s="32" t="s">
        <v>83</v>
      </c>
      <c r="E17" s="32" t="s">
        <v>211</v>
      </c>
    </row>
    <row r="18" spans="1:5" x14ac:dyDescent="0.2">
      <c r="A18" s="14">
        <v>16</v>
      </c>
      <c r="B18" s="62" t="s">
        <v>1829</v>
      </c>
      <c r="C18" s="32" t="s">
        <v>181</v>
      </c>
      <c r="D18" s="32" t="s">
        <v>83</v>
      </c>
      <c r="E18" s="32" t="s">
        <v>211</v>
      </c>
    </row>
    <row r="19" spans="1:5" x14ac:dyDescent="0.2">
      <c r="A19" s="14">
        <v>17</v>
      </c>
      <c r="B19" s="62" t="s">
        <v>1830</v>
      </c>
      <c r="C19" s="32" t="s">
        <v>181</v>
      </c>
      <c r="D19" s="32" t="s">
        <v>83</v>
      </c>
      <c r="E19" s="32" t="s">
        <v>211</v>
      </c>
    </row>
    <row r="20" spans="1:5" x14ac:dyDescent="0.2">
      <c r="A20" s="14">
        <v>18</v>
      </c>
      <c r="B20" s="62" t="s">
        <v>1831</v>
      </c>
      <c r="C20" s="32" t="s">
        <v>181</v>
      </c>
      <c r="D20" s="32" t="s">
        <v>83</v>
      </c>
      <c r="E20" s="32" t="s">
        <v>211</v>
      </c>
    </row>
    <row r="21" spans="1:5" x14ac:dyDescent="0.2">
      <c r="A21" s="14">
        <v>19</v>
      </c>
      <c r="B21" s="62" t="s">
        <v>1832</v>
      </c>
      <c r="C21" s="32" t="s">
        <v>181</v>
      </c>
      <c r="D21" s="32" t="s">
        <v>83</v>
      </c>
      <c r="E21" s="32" t="s">
        <v>211</v>
      </c>
    </row>
    <row r="22" spans="1:5" x14ac:dyDescent="0.2">
      <c r="A22" s="14">
        <v>20</v>
      </c>
      <c r="B22" s="62" t="s">
        <v>1833</v>
      </c>
      <c r="C22" s="32" t="s">
        <v>181</v>
      </c>
      <c r="D22" s="32" t="s">
        <v>83</v>
      </c>
      <c r="E22" s="32" t="s">
        <v>211</v>
      </c>
    </row>
    <row r="23" spans="1:5" x14ac:dyDescent="0.2">
      <c r="A23" s="14">
        <v>21</v>
      </c>
      <c r="B23" s="62" t="s">
        <v>1834</v>
      </c>
      <c r="C23" s="32" t="s">
        <v>181</v>
      </c>
      <c r="D23" s="32" t="s">
        <v>83</v>
      </c>
      <c r="E23" s="32" t="s">
        <v>211</v>
      </c>
    </row>
    <row r="24" spans="1:5" x14ac:dyDescent="0.2">
      <c r="A24" s="14">
        <v>22</v>
      </c>
      <c r="B24" s="62" t="s">
        <v>1835</v>
      </c>
      <c r="C24" s="32" t="s">
        <v>181</v>
      </c>
      <c r="D24" s="32" t="s">
        <v>83</v>
      </c>
      <c r="E24" s="32" t="s">
        <v>211</v>
      </c>
    </row>
    <row r="25" spans="1:5" x14ac:dyDescent="0.2">
      <c r="A25" s="14">
        <v>23</v>
      </c>
      <c r="B25" s="62" t="s">
        <v>1836</v>
      </c>
      <c r="C25" s="32" t="s">
        <v>181</v>
      </c>
      <c r="D25" s="32" t="s">
        <v>83</v>
      </c>
      <c r="E25" s="32" t="s">
        <v>211</v>
      </c>
    </row>
    <row r="26" spans="1:5" x14ac:dyDescent="0.2">
      <c r="A26" s="14">
        <v>24</v>
      </c>
      <c r="B26" s="62" t="s">
        <v>1837</v>
      </c>
      <c r="C26" s="32" t="s">
        <v>181</v>
      </c>
      <c r="D26" s="32" t="s">
        <v>83</v>
      </c>
      <c r="E26" s="32" t="s">
        <v>211</v>
      </c>
    </row>
    <row r="27" spans="1:5" x14ac:dyDescent="0.2">
      <c r="A27" s="14">
        <v>25</v>
      </c>
      <c r="B27" s="62" t="s">
        <v>1838</v>
      </c>
      <c r="C27" s="32" t="s">
        <v>181</v>
      </c>
      <c r="D27" s="32" t="s">
        <v>83</v>
      </c>
      <c r="E27" s="32" t="s">
        <v>211</v>
      </c>
    </row>
    <row r="28" spans="1:5" x14ac:dyDescent="0.2">
      <c r="A28" s="14">
        <v>26</v>
      </c>
      <c r="B28" s="62" t="s">
        <v>1839</v>
      </c>
      <c r="C28" s="32" t="s">
        <v>181</v>
      </c>
      <c r="D28" s="32" t="s">
        <v>83</v>
      </c>
      <c r="E28" s="32" t="s">
        <v>211</v>
      </c>
    </row>
    <row r="29" spans="1:5" x14ac:dyDescent="0.2">
      <c r="A29" s="14">
        <v>27</v>
      </c>
      <c r="B29" s="62" t="s">
        <v>1840</v>
      </c>
      <c r="C29" s="32" t="s">
        <v>181</v>
      </c>
      <c r="D29" s="32" t="s">
        <v>83</v>
      </c>
      <c r="E29" s="32" t="s">
        <v>211</v>
      </c>
    </row>
    <row r="30" spans="1:5" x14ac:dyDescent="0.2">
      <c r="A30" s="14">
        <v>28</v>
      </c>
      <c r="B30" s="62" t="s">
        <v>1841</v>
      </c>
      <c r="C30" s="32" t="s">
        <v>181</v>
      </c>
      <c r="D30" s="32" t="s">
        <v>83</v>
      </c>
      <c r="E30" s="32" t="s">
        <v>211</v>
      </c>
    </row>
    <row r="31" spans="1:5" x14ac:dyDescent="0.2">
      <c r="A31" s="14">
        <v>29</v>
      </c>
      <c r="B31" s="62" t="s">
        <v>1850</v>
      </c>
      <c r="C31" s="32" t="s">
        <v>181</v>
      </c>
      <c r="D31" s="32" t="s">
        <v>83</v>
      </c>
      <c r="E31" s="32" t="s">
        <v>211</v>
      </c>
    </row>
    <row r="32" spans="1:5" x14ac:dyDescent="0.2">
      <c r="A32" s="14">
        <v>30</v>
      </c>
      <c r="B32" s="62" t="s">
        <v>1851</v>
      </c>
      <c r="C32" s="32" t="s">
        <v>181</v>
      </c>
      <c r="D32" s="32" t="s">
        <v>83</v>
      </c>
      <c r="E32" s="32" t="s">
        <v>211</v>
      </c>
    </row>
    <row r="33" spans="1:5" x14ac:dyDescent="0.2">
      <c r="A33" s="14">
        <v>31</v>
      </c>
      <c r="B33" s="62" t="s">
        <v>601</v>
      </c>
      <c r="C33" s="32" t="s">
        <v>181</v>
      </c>
      <c r="D33" s="32" t="s">
        <v>83</v>
      </c>
      <c r="E33" s="32" t="s">
        <v>211</v>
      </c>
    </row>
    <row r="34" spans="1:5" x14ac:dyDescent="0.2">
      <c r="A34" s="14">
        <v>32</v>
      </c>
      <c r="B34" s="62" t="s">
        <v>607</v>
      </c>
      <c r="C34" s="32" t="s">
        <v>181</v>
      </c>
      <c r="D34" s="32" t="s">
        <v>83</v>
      </c>
      <c r="E34" s="32" t="s">
        <v>211</v>
      </c>
    </row>
    <row r="35" spans="1:5" x14ac:dyDescent="0.2">
      <c r="A35" s="14">
        <v>33</v>
      </c>
      <c r="B35" s="62" t="s">
        <v>1849</v>
      </c>
      <c r="C35" s="32" t="s">
        <v>181</v>
      </c>
      <c r="D35" s="32" t="s">
        <v>83</v>
      </c>
      <c r="E35" s="32" t="s">
        <v>211</v>
      </c>
    </row>
    <row r="36" spans="1:5" x14ac:dyDescent="0.2">
      <c r="A36" s="14">
        <v>34</v>
      </c>
      <c r="B36" s="62" t="s">
        <v>582</v>
      </c>
      <c r="C36" s="32" t="s">
        <v>181</v>
      </c>
      <c r="D36" s="32" t="s">
        <v>83</v>
      </c>
      <c r="E36" s="32" t="s">
        <v>211</v>
      </c>
    </row>
    <row r="37" spans="1:5" x14ac:dyDescent="0.2">
      <c r="A37" s="14">
        <v>35</v>
      </c>
      <c r="B37" s="57" t="s">
        <v>1625</v>
      </c>
      <c r="C37" s="32" t="s">
        <v>181</v>
      </c>
      <c r="D37" s="32" t="s">
        <v>83</v>
      </c>
      <c r="E37" s="32" t="s">
        <v>211</v>
      </c>
    </row>
    <row r="38" spans="1:5" x14ac:dyDescent="0.2">
      <c r="A38" s="14">
        <v>36</v>
      </c>
      <c r="B38" s="57" t="s">
        <v>1626</v>
      </c>
      <c r="C38" s="32" t="s">
        <v>181</v>
      </c>
      <c r="D38" s="32" t="s">
        <v>83</v>
      </c>
      <c r="E38" s="32" t="s">
        <v>211</v>
      </c>
    </row>
    <row r="39" spans="1:5" x14ac:dyDescent="0.2">
      <c r="A39" s="14">
        <v>37</v>
      </c>
      <c r="B39" s="62" t="s">
        <v>1848</v>
      </c>
      <c r="C39" s="32" t="s">
        <v>181</v>
      </c>
      <c r="D39" s="32" t="s">
        <v>30</v>
      </c>
      <c r="E39" s="32" t="s">
        <v>211</v>
      </c>
    </row>
    <row r="40" spans="1:5" x14ac:dyDescent="0.2">
      <c r="A40" s="14">
        <v>38</v>
      </c>
      <c r="B40" s="62" t="s">
        <v>1842</v>
      </c>
      <c r="C40" s="32" t="s">
        <v>7</v>
      </c>
      <c r="D40" s="32" t="s">
        <v>83</v>
      </c>
      <c r="E40" s="32" t="s">
        <v>211</v>
      </c>
    </row>
  </sheetData>
  <sortState xmlns:xlrd2="http://schemas.microsoft.com/office/spreadsheetml/2017/richdata2" ref="B3:E40">
    <sortCondition ref="C3:C40"/>
  </sortState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20ED-2232-47F6-8FD7-DF8DE21112AF}">
  <dimension ref="A1:E22"/>
  <sheetViews>
    <sheetView zoomScale="115" zoomScaleNormal="115" workbookViewId="0">
      <selection activeCell="B2" sqref="B2:E22"/>
    </sheetView>
  </sheetViews>
  <sheetFormatPr defaultRowHeight="12.75" x14ac:dyDescent="0.2"/>
  <cols>
    <col min="1" max="1" width="6.85546875" customWidth="1"/>
    <col min="2" max="2" width="26.7109375" customWidth="1"/>
    <col min="3" max="3" width="8.140625" style="9" customWidth="1"/>
    <col min="4" max="4" width="9.140625" style="9"/>
    <col min="5" max="5" width="36.7109375" style="9" customWidth="1"/>
  </cols>
  <sheetData>
    <row r="1" spans="1:5" ht="15" x14ac:dyDescent="0.25">
      <c r="A1" s="74" t="s">
        <v>1543</v>
      </c>
      <c r="B1" s="74"/>
      <c r="C1" s="74"/>
      <c r="D1" s="74"/>
      <c r="E1" s="74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10" t="s">
        <v>5</v>
      </c>
    </row>
    <row r="3" spans="1:5" x14ac:dyDescent="0.2">
      <c r="A3" s="14">
        <v>1</v>
      </c>
      <c r="B3" s="13" t="s">
        <v>537</v>
      </c>
      <c r="C3" s="12" t="s">
        <v>36</v>
      </c>
      <c r="D3" s="12" t="s">
        <v>25</v>
      </c>
      <c r="E3" s="12" t="s">
        <v>123</v>
      </c>
    </row>
    <row r="4" spans="1:5" x14ac:dyDescent="0.2">
      <c r="A4" s="14">
        <v>2</v>
      </c>
      <c r="B4" s="13" t="s">
        <v>1854</v>
      </c>
      <c r="C4" s="12" t="s">
        <v>36</v>
      </c>
      <c r="D4" s="12" t="s">
        <v>25</v>
      </c>
      <c r="E4" s="12" t="s">
        <v>123</v>
      </c>
    </row>
    <row r="5" spans="1:5" x14ac:dyDescent="0.2">
      <c r="A5" s="14">
        <v>3</v>
      </c>
      <c r="B5" s="13" t="s">
        <v>533</v>
      </c>
      <c r="C5" s="12" t="s">
        <v>36</v>
      </c>
      <c r="D5" s="12" t="s">
        <v>25</v>
      </c>
      <c r="E5" s="12" t="s">
        <v>123</v>
      </c>
    </row>
    <row r="6" spans="1:5" x14ac:dyDescent="0.2">
      <c r="A6" s="14">
        <v>4</v>
      </c>
      <c r="B6" s="13" t="s">
        <v>528</v>
      </c>
      <c r="C6" s="12" t="s">
        <v>36</v>
      </c>
      <c r="D6" s="12" t="s">
        <v>25</v>
      </c>
      <c r="E6" s="12" t="s">
        <v>123</v>
      </c>
    </row>
    <row r="7" spans="1:5" x14ac:dyDescent="0.2">
      <c r="A7" s="14">
        <v>5</v>
      </c>
      <c r="B7" s="13" t="s">
        <v>572</v>
      </c>
      <c r="C7" s="12" t="s">
        <v>36</v>
      </c>
      <c r="D7" s="12" t="s">
        <v>25</v>
      </c>
      <c r="E7" s="12" t="s">
        <v>123</v>
      </c>
    </row>
    <row r="8" spans="1:5" x14ac:dyDescent="0.2">
      <c r="A8" s="14">
        <v>6</v>
      </c>
      <c r="B8" s="13" t="s">
        <v>545</v>
      </c>
      <c r="C8" s="12" t="s">
        <v>36</v>
      </c>
      <c r="D8" s="12" t="s">
        <v>25</v>
      </c>
      <c r="E8" s="12" t="s">
        <v>123</v>
      </c>
    </row>
    <row r="9" spans="1:5" x14ac:dyDescent="0.2">
      <c r="A9" s="14">
        <v>7</v>
      </c>
      <c r="B9" s="13" t="s">
        <v>1852</v>
      </c>
      <c r="C9" s="12" t="s">
        <v>36</v>
      </c>
      <c r="D9" s="12" t="s">
        <v>25</v>
      </c>
      <c r="E9" s="12" t="s">
        <v>123</v>
      </c>
    </row>
    <row r="10" spans="1:5" x14ac:dyDescent="0.2">
      <c r="A10" s="14">
        <v>8</v>
      </c>
      <c r="B10" s="13" t="s">
        <v>440</v>
      </c>
      <c r="C10" s="12" t="s">
        <v>36</v>
      </c>
      <c r="D10" s="12" t="s">
        <v>25</v>
      </c>
      <c r="E10" s="12" t="s">
        <v>123</v>
      </c>
    </row>
    <row r="11" spans="1:5" x14ac:dyDescent="0.2">
      <c r="A11" s="14">
        <v>9</v>
      </c>
      <c r="B11" s="13" t="s">
        <v>426</v>
      </c>
      <c r="C11" s="12" t="s">
        <v>36</v>
      </c>
      <c r="D11" s="12" t="s">
        <v>25</v>
      </c>
      <c r="E11" s="12" t="s">
        <v>123</v>
      </c>
    </row>
    <row r="12" spans="1:5" x14ac:dyDescent="0.2">
      <c r="A12" s="14">
        <v>10</v>
      </c>
      <c r="B12" s="13" t="s">
        <v>1857</v>
      </c>
      <c r="C12" s="12" t="s">
        <v>36</v>
      </c>
      <c r="D12" s="12" t="s">
        <v>25</v>
      </c>
      <c r="E12" s="12" t="s">
        <v>123</v>
      </c>
    </row>
    <row r="13" spans="1:5" x14ac:dyDescent="0.2">
      <c r="A13" s="14">
        <v>11</v>
      </c>
      <c r="B13" s="13" t="s">
        <v>1853</v>
      </c>
      <c r="C13" s="12" t="s">
        <v>36</v>
      </c>
      <c r="D13" s="12" t="s">
        <v>265</v>
      </c>
      <c r="E13" s="12" t="s">
        <v>123</v>
      </c>
    </row>
    <row r="14" spans="1:5" x14ac:dyDescent="0.2">
      <c r="A14" s="14">
        <v>12</v>
      </c>
      <c r="B14" s="13" t="s">
        <v>416</v>
      </c>
      <c r="C14" s="12" t="s">
        <v>36</v>
      </c>
      <c r="D14" s="12" t="s">
        <v>265</v>
      </c>
      <c r="E14" s="12" t="s">
        <v>123</v>
      </c>
    </row>
    <row r="15" spans="1:5" x14ac:dyDescent="0.2">
      <c r="A15" s="14">
        <v>13</v>
      </c>
      <c r="B15" s="13" t="s">
        <v>1858</v>
      </c>
      <c r="C15" s="12" t="s">
        <v>36</v>
      </c>
      <c r="D15" s="12" t="s">
        <v>45</v>
      </c>
      <c r="E15" s="12" t="s">
        <v>123</v>
      </c>
    </row>
    <row r="16" spans="1:5" x14ac:dyDescent="0.2">
      <c r="A16" s="14">
        <v>14</v>
      </c>
      <c r="B16" s="13" t="s">
        <v>1855</v>
      </c>
      <c r="C16" s="12" t="s">
        <v>36</v>
      </c>
      <c r="D16" s="12" t="s">
        <v>37</v>
      </c>
      <c r="E16" s="12" t="s">
        <v>123</v>
      </c>
    </row>
    <row r="17" spans="1:5" x14ac:dyDescent="0.2">
      <c r="A17" s="14">
        <v>15</v>
      </c>
      <c r="B17" s="13" t="s">
        <v>1856</v>
      </c>
      <c r="C17" s="12" t="s">
        <v>36</v>
      </c>
      <c r="D17" s="12" t="s">
        <v>79</v>
      </c>
      <c r="E17" s="12" t="s">
        <v>123</v>
      </c>
    </row>
    <row r="18" spans="1:5" x14ac:dyDescent="0.2">
      <c r="A18" s="14">
        <v>16</v>
      </c>
      <c r="B18" s="13" t="s">
        <v>674</v>
      </c>
      <c r="C18" s="12" t="s">
        <v>201</v>
      </c>
      <c r="D18" s="12" t="s">
        <v>25</v>
      </c>
      <c r="E18" s="12" t="s">
        <v>123</v>
      </c>
    </row>
    <row r="19" spans="1:5" x14ac:dyDescent="0.2">
      <c r="A19" s="14">
        <v>17</v>
      </c>
      <c r="B19" s="13" t="s">
        <v>681</v>
      </c>
      <c r="C19" s="12" t="s">
        <v>201</v>
      </c>
      <c r="D19" s="12" t="s">
        <v>25</v>
      </c>
      <c r="E19" s="12" t="s">
        <v>123</v>
      </c>
    </row>
    <row r="20" spans="1:5" x14ac:dyDescent="0.2">
      <c r="A20" s="14">
        <v>18</v>
      </c>
      <c r="B20" s="13" t="s">
        <v>702</v>
      </c>
      <c r="C20" s="12" t="s">
        <v>201</v>
      </c>
      <c r="D20" s="12" t="s">
        <v>25</v>
      </c>
      <c r="E20" s="12" t="s">
        <v>123</v>
      </c>
    </row>
    <row r="21" spans="1:5" x14ac:dyDescent="0.2">
      <c r="A21" s="14">
        <v>19</v>
      </c>
      <c r="B21" s="13" t="s">
        <v>682</v>
      </c>
      <c r="C21" s="12" t="s">
        <v>201</v>
      </c>
      <c r="D21" s="12" t="s">
        <v>25</v>
      </c>
      <c r="E21" s="12" t="s">
        <v>123</v>
      </c>
    </row>
    <row r="22" spans="1:5" x14ac:dyDescent="0.2">
      <c r="A22" s="14">
        <v>20</v>
      </c>
      <c r="B22" s="13" t="s">
        <v>327</v>
      </c>
      <c r="C22" s="12" t="s">
        <v>142</v>
      </c>
      <c r="D22" s="12" t="s">
        <v>265</v>
      </c>
      <c r="E22" s="12" t="s">
        <v>123</v>
      </c>
    </row>
  </sheetData>
  <sortState xmlns:xlrd2="http://schemas.microsoft.com/office/spreadsheetml/2017/richdata2" ref="B3:E22">
    <sortCondition ref="C3:C22"/>
  </sortState>
  <mergeCells count="1">
    <mergeCell ref="A1:E1"/>
  </mergeCells>
  <pageMargins left="0.78740157480314965" right="0.39370078740157483" top="0.74803149606299213" bottom="0.74803149606299213" header="0.31496062992125984" footer="0.31496062992125984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C66EA-5131-4C8D-A784-A5E581159C7E}">
  <dimension ref="A1:E47"/>
  <sheetViews>
    <sheetView topLeftCell="A15" zoomScale="115" zoomScaleNormal="115" workbookViewId="0">
      <selection activeCell="B17" sqref="B17:B19"/>
    </sheetView>
  </sheetViews>
  <sheetFormatPr defaultRowHeight="12.75" x14ac:dyDescent="0.2"/>
  <cols>
    <col min="1" max="1" width="6.7109375" customWidth="1"/>
    <col min="2" max="2" width="27.85546875" customWidth="1"/>
    <col min="3" max="4" width="9.140625" style="9"/>
    <col min="5" max="5" width="34.28515625" style="9" customWidth="1"/>
  </cols>
  <sheetData>
    <row r="1" spans="1:5" ht="15" x14ac:dyDescent="0.25">
      <c r="A1" s="74" t="s">
        <v>1544</v>
      </c>
      <c r="B1" s="74"/>
      <c r="C1" s="74"/>
      <c r="D1" s="74"/>
      <c r="E1" s="74"/>
    </row>
    <row r="2" spans="1:5" x14ac:dyDescent="0.2">
      <c r="A2" s="15" t="s">
        <v>1517</v>
      </c>
      <c r="B2" s="67" t="s">
        <v>1540</v>
      </c>
      <c r="C2" s="67" t="s">
        <v>3</v>
      </c>
      <c r="D2" s="67" t="s">
        <v>4</v>
      </c>
      <c r="E2" s="67" t="s">
        <v>5</v>
      </c>
    </row>
    <row r="3" spans="1:5" x14ac:dyDescent="0.2">
      <c r="A3" s="14">
        <v>1</v>
      </c>
      <c r="B3" s="62" t="s">
        <v>86</v>
      </c>
      <c r="C3" s="32" t="s">
        <v>36</v>
      </c>
      <c r="D3" s="32" t="s">
        <v>37</v>
      </c>
      <c r="E3" s="32" t="s">
        <v>52</v>
      </c>
    </row>
    <row r="4" spans="1:5" x14ac:dyDescent="0.2">
      <c r="A4" s="14">
        <v>2</v>
      </c>
      <c r="B4" s="62" t="s">
        <v>51</v>
      </c>
      <c r="C4" s="32" t="s">
        <v>36</v>
      </c>
      <c r="D4" s="32" t="s">
        <v>37</v>
      </c>
      <c r="E4" s="32" t="s">
        <v>52</v>
      </c>
    </row>
    <row r="5" spans="1:5" x14ac:dyDescent="0.2">
      <c r="A5" s="14">
        <v>3</v>
      </c>
      <c r="B5" s="62" t="s">
        <v>1859</v>
      </c>
      <c r="C5" s="32" t="s">
        <v>36</v>
      </c>
      <c r="D5" s="32" t="s">
        <v>37</v>
      </c>
      <c r="E5" s="32" t="s">
        <v>52</v>
      </c>
    </row>
    <row r="6" spans="1:5" x14ac:dyDescent="0.2">
      <c r="A6" s="14">
        <v>4</v>
      </c>
      <c r="B6" s="57" t="s">
        <v>1860</v>
      </c>
      <c r="C6" s="32" t="s">
        <v>36</v>
      </c>
      <c r="D6" s="32" t="s">
        <v>37</v>
      </c>
      <c r="E6" s="32" t="s">
        <v>52</v>
      </c>
    </row>
    <row r="7" spans="1:5" x14ac:dyDescent="0.2">
      <c r="A7" s="14">
        <v>5</v>
      </c>
      <c r="B7" s="62" t="s">
        <v>73</v>
      </c>
      <c r="C7" s="32" t="s">
        <v>36</v>
      </c>
      <c r="D7" s="32" t="s">
        <v>37</v>
      </c>
      <c r="E7" s="32" t="s">
        <v>52</v>
      </c>
    </row>
    <row r="8" spans="1:5" x14ac:dyDescent="0.2">
      <c r="A8" s="14">
        <v>6</v>
      </c>
      <c r="B8" s="57" t="s">
        <v>42</v>
      </c>
      <c r="C8" s="32" t="s">
        <v>36</v>
      </c>
      <c r="D8" s="32" t="s">
        <v>37</v>
      </c>
      <c r="E8" s="32" t="s">
        <v>52</v>
      </c>
    </row>
    <row r="9" spans="1:5" x14ac:dyDescent="0.2">
      <c r="A9" s="14">
        <v>7</v>
      </c>
      <c r="B9" s="57" t="s">
        <v>42</v>
      </c>
      <c r="C9" s="32" t="s">
        <v>36</v>
      </c>
      <c r="D9" s="32" t="s">
        <v>37</v>
      </c>
      <c r="E9" s="32" t="s">
        <v>52</v>
      </c>
    </row>
    <row r="10" spans="1:5" x14ac:dyDescent="0.2">
      <c r="A10" s="14">
        <v>8</v>
      </c>
      <c r="B10" s="62" t="s">
        <v>68</v>
      </c>
      <c r="C10" s="32" t="s">
        <v>36</v>
      </c>
      <c r="D10" s="32" t="s">
        <v>37</v>
      </c>
      <c r="E10" s="32" t="s">
        <v>52</v>
      </c>
    </row>
    <row r="11" spans="1:5" x14ac:dyDescent="0.2">
      <c r="A11" s="14">
        <v>9</v>
      </c>
      <c r="B11" s="62" t="s">
        <v>1861</v>
      </c>
      <c r="C11" s="32" t="s">
        <v>36</v>
      </c>
      <c r="D11" s="32" t="s">
        <v>37</v>
      </c>
      <c r="E11" s="32" t="s">
        <v>52</v>
      </c>
    </row>
    <row r="12" spans="1:5" x14ac:dyDescent="0.2">
      <c r="A12" s="14">
        <v>10</v>
      </c>
      <c r="B12" s="62" t="s">
        <v>1862</v>
      </c>
      <c r="C12" s="32" t="s">
        <v>36</v>
      </c>
      <c r="D12" s="32" t="s">
        <v>37</v>
      </c>
      <c r="E12" s="32" t="s">
        <v>52</v>
      </c>
    </row>
    <row r="13" spans="1:5" x14ac:dyDescent="0.2">
      <c r="A13" s="14">
        <v>11</v>
      </c>
      <c r="B13" s="62" t="s">
        <v>1863</v>
      </c>
      <c r="C13" s="32" t="s">
        <v>36</v>
      </c>
      <c r="D13" s="32" t="s">
        <v>37</v>
      </c>
      <c r="E13" s="32" t="s">
        <v>52</v>
      </c>
    </row>
    <row r="14" spans="1:5" x14ac:dyDescent="0.2">
      <c r="A14" s="14">
        <v>12</v>
      </c>
      <c r="B14" s="62" t="s">
        <v>1864</v>
      </c>
      <c r="C14" s="32" t="s">
        <v>36</v>
      </c>
      <c r="D14" s="32" t="s">
        <v>37</v>
      </c>
      <c r="E14" s="32" t="s">
        <v>52</v>
      </c>
    </row>
    <row r="15" spans="1:5" x14ac:dyDescent="0.2">
      <c r="A15" s="14">
        <v>13</v>
      </c>
      <c r="B15" s="57" t="s">
        <v>1865</v>
      </c>
      <c r="C15" s="32" t="s">
        <v>36</v>
      </c>
      <c r="D15" s="32" t="s">
        <v>37</v>
      </c>
      <c r="E15" s="32" t="s">
        <v>52</v>
      </c>
    </row>
    <row r="16" spans="1:5" x14ac:dyDescent="0.2">
      <c r="A16" s="14">
        <v>14</v>
      </c>
      <c r="B16" s="62" t="s">
        <v>1866</v>
      </c>
      <c r="C16" s="32" t="s">
        <v>36</v>
      </c>
      <c r="D16" s="32" t="s">
        <v>37</v>
      </c>
      <c r="E16" s="32" t="s">
        <v>52</v>
      </c>
    </row>
    <row r="17" spans="1:5" x14ac:dyDescent="0.2">
      <c r="A17" s="14">
        <v>15</v>
      </c>
      <c r="B17" s="62" t="s">
        <v>1060</v>
      </c>
      <c r="C17" s="32" t="s">
        <v>201</v>
      </c>
      <c r="D17" s="32" t="s">
        <v>156</v>
      </c>
      <c r="E17" s="32" t="s">
        <v>52</v>
      </c>
    </row>
    <row r="18" spans="1:5" x14ac:dyDescent="0.2">
      <c r="A18" s="14">
        <v>16</v>
      </c>
      <c r="B18" s="57" t="s">
        <v>2297</v>
      </c>
      <c r="C18" s="32" t="s">
        <v>201</v>
      </c>
      <c r="D18" s="32" t="s">
        <v>156</v>
      </c>
      <c r="E18" s="32" t="s">
        <v>52</v>
      </c>
    </row>
    <row r="19" spans="1:5" x14ac:dyDescent="0.2">
      <c r="A19" s="14">
        <v>17</v>
      </c>
      <c r="B19" s="57" t="s">
        <v>2298</v>
      </c>
      <c r="C19" s="32" t="s">
        <v>201</v>
      </c>
      <c r="D19" s="32" t="s">
        <v>156</v>
      </c>
      <c r="E19" s="32" t="s">
        <v>52</v>
      </c>
    </row>
    <row r="20" spans="1:5" x14ac:dyDescent="0.2">
      <c r="A20" s="14">
        <v>18</v>
      </c>
      <c r="B20" s="57" t="s">
        <v>2306</v>
      </c>
      <c r="C20" s="32" t="s">
        <v>201</v>
      </c>
      <c r="D20" s="32" t="s">
        <v>156</v>
      </c>
      <c r="E20" s="32" t="s">
        <v>52</v>
      </c>
    </row>
    <row r="21" spans="1:5" x14ac:dyDescent="0.2">
      <c r="A21" s="14">
        <v>19</v>
      </c>
      <c r="B21" s="57" t="s">
        <v>2303</v>
      </c>
      <c r="C21" s="32" t="s">
        <v>201</v>
      </c>
      <c r="D21" s="32" t="s">
        <v>156</v>
      </c>
      <c r="E21" s="32" t="s">
        <v>52</v>
      </c>
    </row>
    <row r="22" spans="1:5" x14ac:dyDescent="0.2">
      <c r="A22" s="14">
        <v>20</v>
      </c>
      <c r="B22" s="57" t="s">
        <v>2308</v>
      </c>
      <c r="C22" s="32" t="s">
        <v>201</v>
      </c>
      <c r="D22" s="32" t="s">
        <v>156</v>
      </c>
      <c r="E22" s="32" t="s">
        <v>52</v>
      </c>
    </row>
    <row r="23" spans="1:5" x14ac:dyDescent="0.2">
      <c r="A23" s="14">
        <v>21</v>
      </c>
      <c r="B23" s="57" t="s">
        <v>2307</v>
      </c>
      <c r="C23" s="32" t="s">
        <v>201</v>
      </c>
      <c r="D23" s="32" t="s">
        <v>156</v>
      </c>
      <c r="E23" s="32" t="s">
        <v>52</v>
      </c>
    </row>
    <row r="24" spans="1:5" x14ac:dyDescent="0.2">
      <c r="A24" s="14">
        <v>22</v>
      </c>
      <c r="B24" s="57" t="s">
        <v>2304</v>
      </c>
      <c r="C24" s="32" t="s">
        <v>201</v>
      </c>
      <c r="D24" s="32" t="s">
        <v>156</v>
      </c>
      <c r="E24" s="32" t="s">
        <v>52</v>
      </c>
    </row>
    <row r="25" spans="1:5" x14ac:dyDescent="0.2">
      <c r="A25" s="14">
        <v>23</v>
      </c>
      <c r="B25" s="57" t="s">
        <v>2305</v>
      </c>
      <c r="C25" s="32" t="s">
        <v>201</v>
      </c>
      <c r="D25" s="32" t="s">
        <v>156</v>
      </c>
      <c r="E25" s="32" t="s">
        <v>52</v>
      </c>
    </row>
    <row r="26" spans="1:5" x14ac:dyDescent="0.2">
      <c r="A26" s="14">
        <v>24</v>
      </c>
      <c r="B26" s="57" t="s">
        <v>2299</v>
      </c>
      <c r="C26" s="32" t="s">
        <v>201</v>
      </c>
      <c r="D26" s="32" t="s">
        <v>156</v>
      </c>
      <c r="E26" s="32" t="s">
        <v>52</v>
      </c>
    </row>
    <row r="27" spans="1:5" x14ac:dyDescent="0.2">
      <c r="A27" s="14">
        <v>25</v>
      </c>
      <c r="B27" s="57" t="s">
        <v>2309</v>
      </c>
      <c r="C27" s="32" t="s">
        <v>201</v>
      </c>
      <c r="D27" s="32" t="s">
        <v>156</v>
      </c>
      <c r="E27" s="32" t="s">
        <v>52</v>
      </c>
    </row>
    <row r="28" spans="1:5" x14ac:dyDescent="0.2">
      <c r="A28" s="14">
        <v>26</v>
      </c>
      <c r="B28" s="57" t="s">
        <v>2302</v>
      </c>
      <c r="C28" s="32" t="s">
        <v>201</v>
      </c>
      <c r="D28" s="32" t="s">
        <v>156</v>
      </c>
      <c r="E28" s="32" t="s">
        <v>52</v>
      </c>
    </row>
    <row r="29" spans="1:5" x14ac:dyDescent="0.2">
      <c r="A29" s="14">
        <v>27</v>
      </c>
      <c r="B29" s="57" t="s">
        <v>2300</v>
      </c>
      <c r="C29" s="32" t="s">
        <v>201</v>
      </c>
      <c r="D29" s="32" t="s">
        <v>156</v>
      </c>
      <c r="E29" s="32" t="s">
        <v>52</v>
      </c>
    </row>
    <row r="30" spans="1:5" x14ac:dyDescent="0.2">
      <c r="A30" s="14">
        <v>28</v>
      </c>
      <c r="B30" s="57" t="s">
        <v>2301</v>
      </c>
      <c r="C30" s="32" t="s">
        <v>201</v>
      </c>
      <c r="D30" s="32" t="s">
        <v>156</v>
      </c>
      <c r="E30" s="32" t="s">
        <v>52</v>
      </c>
    </row>
    <row r="31" spans="1:5" x14ac:dyDescent="0.2">
      <c r="A31" s="14">
        <v>29</v>
      </c>
      <c r="B31" s="57" t="s">
        <v>588</v>
      </c>
      <c r="C31" s="32" t="s">
        <v>201</v>
      </c>
      <c r="D31" s="32" t="s">
        <v>8</v>
      </c>
      <c r="E31" s="32" t="s">
        <v>52</v>
      </c>
    </row>
    <row r="32" spans="1:5" x14ac:dyDescent="0.2">
      <c r="A32" s="14">
        <v>30</v>
      </c>
      <c r="B32" s="62" t="s">
        <v>1071</v>
      </c>
      <c r="C32" s="32" t="s">
        <v>142</v>
      </c>
      <c r="D32" s="32" t="s">
        <v>265</v>
      </c>
      <c r="E32" s="32" t="s">
        <v>52</v>
      </c>
    </row>
    <row r="33" spans="1:5" x14ac:dyDescent="0.2">
      <c r="A33" s="14">
        <v>31</v>
      </c>
      <c r="B33" s="62" t="s">
        <v>1050</v>
      </c>
      <c r="C33" s="32" t="s">
        <v>181</v>
      </c>
      <c r="D33" s="32" t="s">
        <v>25</v>
      </c>
      <c r="E33" s="32" t="s">
        <v>52</v>
      </c>
    </row>
    <row r="34" spans="1:5" x14ac:dyDescent="0.2">
      <c r="A34" s="14">
        <v>32</v>
      </c>
      <c r="B34" s="62" t="s">
        <v>1867</v>
      </c>
      <c r="C34" s="32" t="s">
        <v>181</v>
      </c>
      <c r="D34" s="32" t="s">
        <v>25</v>
      </c>
      <c r="E34" s="32" t="s">
        <v>52</v>
      </c>
    </row>
    <row r="35" spans="1:5" x14ac:dyDescent="0.2">
      <c r="A35" s="14">
        <v>33</v>
      </c>
      <c r="B35" s="62" t="s">
        <v>1868</v>
      </c>
      <c r="C35" s="32" t="s">
        <v>181</v>
      </c>
      <c r="D35" s="32" t="s">
        <v>25</v>
      </c>
      <c r="E35" s="32" t="s">
        <v>52</v>
      </c>
    </row>
    <row r="36" spans="1:5" x14ac:dyDescent="0.2">
      <c r="A36" s="14">
        <v>34</v>
      </c>
      <c r="B36" s="62" t="s">
        <v>1870</v>
      </c>
      <c r="C36" s="32" t="s">
        <v>181</v>
      </c>
      <c r="D36" s="32" t="s">
        <v>25</v>
      </c>
      <c r="E36" s="32" t="s">
        <v>52</v>
      </c>
    </row>
    <row r="37" spans="1:5" x14ac:dyDescent="0.2">
      <c r="A37" s="14">
        <v>35</v>
      </c>
      <c r="B37" s="62" t="s">
        <v>1872</v>
      </c>
      <c r="C37" s="32" t="s">
        <v>181</v>
      </c>
      <c r="D37" s="32" t="s">
        <v>25</v>
      </c>
      <c r="E37" s="32" t="s">
        <v>52</v>
      </c>
    </row>
    <row r="38" spans="1:5" x14ac:dyDescent="0.2">
      <c r="A38" s="14">
        <v>36</v>
      </c>
      <c r="B38" s="62" t="s">
        <v>1874</v>
      </c>
      <c r="C38" s="32" t="s">
        <v>181</v>
      </c>
      <c r="D38" s="32" t="s">
        <v>25</v>
      </c>
      <c r="E38" s="32" t="s">
        <v>52</v>
      </c>
    </row>
    <row r="39" spans="1:5" x14ac:dyDescent="0.2">
      <c r="A39" s="14">
        <v>37</v>
      </c>
      <c r="B39" s="62" t="s">
        <v>1875</v>
      </c>
      <c r="C39" s="32" t="s">
        <v>181</v>
      </c>
      <c r="D39" s="32" t="s">
        <v>25</v>
      </c>
      <c r="E39" s="32" t="s">
        <v>52</v>
      </c>
    </row>
    <row r="40" spans="1:5" x14ac:dyDescent="0.2">
      <c r="A40" s="14">
        <v>38</v>
      </c>
      <c r="B40" s="62" t="s">
        <v>143</v>
      </c>
      <c r="C40" s="32" t="s">
        <v>7</v>
      </c>
      <c r="D40" s="32" t="s">
        <v>83</v>
      </c>
      <c r="E40" s="32" t="s">
        <v>52</v>
      </c>
    </row>
    <row r="41" spans="1:5" x14ac:dyDescent="0.2">
      <c r="A41" s="14">
        <v>39</v>
      </c>
      <c r="B41" s="62" t="s">
        <v>1869</v>
      </c>
      <c r="C41" s="32" t="s">
        <v>7</v>
      </c>
      <c r="D41" s="32" t="s">
        <v>83</v>
      </c>
      <c r="E41" s="32" t="s">
        <v>52</v>
      </c>
    </row>
    <row r="42" spans="1:5" x14ac:dyDescent="0.2">
      <c r="A42" s="14">
        <v>40</v>
      </c>
      <c r="B42" s="62" t="s">
        <v>1871</v>
      </c>
      <c r="C42" s="32" t="s">
        <v>7</v>
      </c>
      <c r="D42" s="32" t="s">
        <v>83</v>
      </c>
      <c r="E42" s="32" t="s">
        <v>52</v>
      </c>
    </row>
    <row r="43" spans="1:5" x14ac:dyDescent="0.2">
      <c r="A43" s="14">
        <v>41</v>
      </c>
      <c r="B43" s="62" t="s">
        <v>1873</v>
      </c>
      <c r="C43" s="32" t="s">
        <v>7</v>
      </c>
      <c r="D43" s="32" t="s">
        <v>83</v>
      </c>
      <c r="E43" s="32" t="s">
        <v>52</v>
      </c>
    </row>
    <row r="44" spans="1:5" x14ac:dyDescent="0.2">
      <c r="A44" s="14">
        <v>42</v>
      </c>
      <c r="B44" s="62" t="s">
        <v>1876</v>
      </c>
      <c r="C44" s="32" t="s">
        <v>7</v>
      </c>
      <c r="D44" s="32" t="s">
        <v>83</v>
      </c>
      <c r="E44" s="32" t="s">
        <v>52</v>
      </c>
    </row>
    <row r="45" spans="1:5" x14ac:dyDescent="0.2">
      <c r="A45" s="14">
        <v>43</v>
      </c>
      <c r="B45" s="62" t="s">
        <v>1876</v>
      </c>
      <c r="C45" s="32" t="s">
        <v>7</v>
      </c>
      <c r="D45" s="32" t="s">
        <v>83</v>
      </c>
      <c r="E45" s="32" t="s">
        <v>52</v>
      </c>
    </row>
    <row r="46" spans="1:5" x14ac:dyDescent="0.2">
      <c r="A46" s="14">
        <v>44</v>
      </c>
      <c r="B46" s="62" t="s">
        <v>82</v>
      </c>
      <c r="C46" s="32" t="s">
        <v>7</v>
      </c>
      <c r="D46" s="32" t="s">
        <v>83</v>
      </c>
      <c r="E46" s="32" t="s">
        <v>52</v>
      </c>
    </row>
    <row r="47" spans="1:5" x14ac:dyDescent="0.2">
      <c r="A47" s="14">
        <v>45</v>
      </c>
      <c r="B47" s="62" t="s">
        <v>644</v>
      </c>
      <c r="C47" s="32" t="s">
        <v>7</v>
      </c>
      <c r="D47" s="32" t="s">
        <v>30</v>
      </c>
      <c r="E47" s="32" t="s">
        <v>52</v>
      </c>
    </row>
  </sheetData>
  <sortState xmlns:xlrd2="http://schemas.microsoft.com/office/spreadsheetml/2017/richdata2" ref="B3:E47">
    <sortCondition ref="C3:C47"/>
  </sortState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D3C6-2CCF-447B-A835-8E03FF125402}">
  <dimension ref="A1:E34"/>
  <sheetViews>
    <sheetView topLeftCell="A25" zoomScale="115" zoomScaleNormal="115" workbookViewId="0">
      <selection activeCell="B2" sqref="B2:E34"/>
    </sheetView>
  </sheetViews>
  <sheetFormatPr defaultRowHeight="12.75" x14ac:dyDescent="0.2"/>
  <cols>
    <col min="1" max="1" width="6.42578125" customWidth="1"/>
    <col min="2" max="2" width="25" customWidth="1"/>
    <col min="3" max="4" width="9.140625" style="9"/>
    <col min="5" max="5" width="31.42578125" style="9" customWidth="1"/>
  </cols>
  <sheetData>
    <row r="1" spans="1:5" ht="15" x14ac:dyDescent="0.25">
      <c r="A1" s="74" t="s">
        <v>1545</v>
      </c>
      <c r="B1" s="74"/>
      <c r="C1" s="74"/>
      <c r="D1" s="74"/>
      <c r="E1" s="74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10" t="s">
        <v>5</v>
      </c>
    </row>
    <row r="3" spans="1:5" x14ac:dyDescent="0.2">
      <c r="A3" s="14">
        <v>1</v>
      </c>
      <c r="B3" s="11" t="s">
        <v>185</v>
      </c>
      <c r="C3" s="12" t="s">
        <v>36</v>
      </c>
      <c r="D3" s="12" t="s">
        <v>156</v>
      </c>
      <c r="E3" s="12" t="s">
        <v>165</v>
      </c>
    </row>
    <row r="4" spans="1:5" x14ac:dyDescent="0.2">
      <c r="A4" s="14">
        <v>2</v>
      </c>
      <c r="B4" s="11" t="s">
        <v>884</v>
      </c>
      <c r="C4" s="12" t="s">
        <v>36</v>
      </c>
      <c r="D4" s="12" t="s">
        <v>156</v>
      </c>
      <c r="E4" s="12" t="s">
        <v>165</v>
      </c>
    </row>
    <row r="5" spans="1:5" x14ac:dyDescent="0.2">
      <c r="A5" s="14">
        <v>3</v>
      </c>
      <c r="B5" s="11" t="s">
        <v>168</v>
      </c>
      <c r="C5" s="12" t="s">
        <v>36</v>
      </c>
      <c r="D5" s="12" t="s">
        <v>156</v>
      </c>
      <c r="E5" s="12" t="s">
        <v>165</v>
      </c>
    </row>
    <row r="6" spans="1:5" x14ac:dyDescent="0.2">
      <c r="A6" s="14">
        <v>4</v>
      </c>
      <c r="B6" s="11" t="s">
        <v>175</v>
      </c>
      <c r="C6" s="12" t="s">
        <v>36</v>
      </c>
      <c r="D6" s="12" t="s">
        <v>156</v>
      </c>
      <c r="E6" s="12" t="s">
        <v>165</v>
      </c>
    </row>
    <row r="7" spans="1:5" x14ac:dyDescent="0.2">
      <c r="A7" s="14">
        <v>5</v>
      </c>
      <c r="B7" s="11" t="s">
        <v>187</v>
      </c>
      <c r="C7" s="12" t="s">
        <v>36</v>
      </c>
      <c r="D7" s="12" t="s">
        <v>156</v>
      </c>
      <c r="E7" s="12" t="s">
        <v>165</v>
      </c>
    </row>
    <row r="8" spans="1:5" x14ac:dyDescent="0.2">
      <c r="A8" s="14">
        <v>6</v>
      </c>
      <c r="B8" s="11" t="s">
        <v>1528</v>
      </c>
      <c r="C8" s="12" t="s">
        <v>36</v>
      </c>
      <c r="D8" s="12" t="s">
        <v>156</v>
      </c>
      <c r="E8" s="12" t="s">
        <v>165</v>
      </c>
    </row>
    <row r="9" spans="1:5" x14ac:dyDescent="0.2">
      <c r="A9" s="14">
        <v>7</v>
      </c>
      <c r="B9" s="11" t="s">
        <v>174</v>
      </c>
      <c r="C9" s="12" t="s">
        <v>36</v>
      </c>
      <c r="D9" s="12" t="s">
        <v>156</v>
      </c>
      <c r="E9" s="12" t="s">
        <v>165</v>
      </c>
    </row>
    <row r="10" spans="1:5" x14ac:dyDescent="0.2">
      <c r="A10" s="14">
        <v>8</v>
      </c>
      <c r="B10" s="11" t="s">
        <v>1529</v>
      </c>
      <c r="C10" s="12" t="s">
        <v>36</v>
      </c>
      <c r="D10" s="12" t="s">
        <v>156</v>
      </c>
      <c r="E10" s="12" t="s">
        <v>165</v>
      </c>
    </row>
    <row r="11" spans="1:5" x14ac:dyDescent="0.2">
      <c r="A11" s="14">
        <v>9</v>
      </c>
      <c r="B11" s="11" t="s">
        <v>1877</v>
      </c>
      <c r="C11" s="12" t="s">
        <v>36</v>
      </c>
      <c r="D11" s="12" t="s">
        <v>156</v>
      </c>
      <c r="E11" s="12" t="s">
        <v>165</v>
      </c>
    </row>
    <row r="12" spans="1:5" x14ac:dyDescent="0.2">
      <c r="A12" s="14">
        <v>10</v>
      </c>
      <c r="B12" s="11" t="s">
        <v>195</v>
      </c>
      <c r="C12" s="12" t="s">
        <v>36</v>
      </c>
      <c r="D12" s="12" t="s">
        <v>156</v>
      </c>
      <c r="E12" s="12" t="s">
        <v>165</v>
      </c>
    </row>
    <row r="13" spans="1:5" x14ac:dyDescent="0.2">
      <c r="A13" s="14">
        <v>11</v>
      </c>
      <c r="B13" s="11" t="s">
        <v>183</v>
      </c>
      <c r="C13" s="12" t="s">
        <v>36</v>
      </c>
      <c r="D13" s="12" t="s">
        <v>156</v>
      </c>
      <c r="E13" s="12" t="s">
        <v>165</v>
      </c>
    </row>
    <row r="14" spans="1:5" x14ac:dyDescent="0.2">
      <c r="A14" s="14">
        <v>12</v>
      </c>
      <c r="B14" s="11" t="s">
        <v>167</v>
      </c>
      <c r="C14" s="12" t="s">
        <v>36</v>
      </c>
      <c r="D14" s="12" t="s">
        <v>156</v>
      </c>
      <c r="E14" s="12" t="s">
        <v>165</v>
      </c>
    </row>
    <row r="15" spans="1:5" x14ac:dyDescent="0.2">
      <c r="A15" s="14">
        <v>13</v>
      </c>
      <c r="B15" s="11" t="s">
        <v>1878</v>
      </c>
      <c r="C15" s="12" t="s">
        <v>36</v>
      </c>
      <c r="D15" s="12" t="s">
        <v>156</v>
      </c>
      <c r="E15" s="12" t="s">
        <v>165</v>
      </c>
    </row>
    <row r="16" spans="1:5" x14ac:dyDescent="0.2">
      <c r="A16" s="14">
        <v>14</v>
      </c>
      <c r="B16" s="11" t="s">
        <v>461</v>
      </c>
      <c r="C16" s="12" t="s">
        <v>36</v>
      </c>
      <c r="D16" s="12" t="s">
        <v>156</v>
      </c>
      <c r="E16" s="12" t="s">
        <v>165</v>
      </c>
    </row>
    <row r="17" spans="1:5" x14ac:dyDescent="0.2">
      <c r="A17" s="14">
        <v>15</v>
      </c>
      <c r="B17" s="11" t="s">
        <v>1531</v>
      </c>
      <c r="C17" s="12" t="s">
        <v>36</v>
      </c>
      <c r="D17" s="12" t="s">
        <v>156</v>
      </c>
      <c r="E17" s="12" t="s">
        <v>165</v>
      </c>
    </row>
    <row r="18" spans="1:5" x14ac:dyDescent="0.2">
      <c r="A18" s="14">
        <v>16</v>
      </c>
      <c r="B18" s="11" t="s">
        <v>1532</v>
      </c>
      <c r="C18" s="12" t="s">
        <v>36</v>
      </c>
      <c r="D18" s="12" t="s">
        <v>156</v>
      </c>
      <c r="E18" s="12" t="s">
        <v>165</v>
      </c>
    </row>
    <row r="19" spans="1:5" x14ac:dyDescent="0.2">
      <c r="A19" s="14">
        <v>17</v>
      </c>
      <c r="B19" s="11" t="s">
        <v>1533</v>
      </c>
      <c r="C19" s="12" t="s">
        <v>36</v>
      </c>
      <c r="D19" s="12" t="s">
        <v>156</v>
      </c>
      <c r="E19" s="12" t="s">
        <v>165</v>
      </c>
    </row>
    <row r="20" spans="1:5" x14ac:dyDescent="0.2">
      <c r="A20" s="14">
        <v>18</v>
      </c>
      <c r="B20" s="11" t="s">
        <v>1534</v>
      </c>
      <c r="C20" s="12" t="s">
        <v>36</v>
      </c>
      <c r="D20" s="12" t="s">
        <v>156</v>
      </c>
      <c r="E20" s="12" t="s">
        <v>165</v>
      </c>
    </row>
    <row r="21" spans="1:5" x14ac:dyDescent="0.2">
      <c r="A21" s="14">
        <v>19</v>
      </c>
      <c r="B21" s="11" t="s">
        <v>1535</v>
      </c>
      <c r="C21" s="12" t="s">
        <v>36</v>
      </c>
      <c r="D21" s="12" t="s">
        <v>156</v>
      </c>
      <c r="E21" s="12" t="s">
        <v>165</v>
      </c>
    </row>
    <row r="22" spans="1:5" x14ac:dyDescent="0.2">
      <c r="A22" s="14">
        <v>20</v>
      </c>
      <c r="B22" s="11" t="s">
        <v>164</v>
      </c>
      <c r="C22" s="12" t="s">
        <v>36</v>
      </c>
      <c r="D22" s="12" t="s">
        <v>156</v>
      </c>
      <c r="E22" s="12" t="s">
        <v>165</v>
      </c>
    </row>
    <row r="23" spans="1:5" x14ac:dyDescent="0.2">
      <c r="A23" s="14">
        <v>21</v>
      </c>
      <c r="B23" s="11" t="s">
        <v>331</v>
      </c>
      <c r="C23" s="12" t="s">
        <v>36</v>
      </c>
      <c r="D23" s="12" t="s">
        <v>156</v>
      </c>
      <c r="E23" s="12" t="s">
        <v>165</v>
      </c>
    </row>
    <row r="24" spans="1:5" x14ac:dyDescent="0.2">
      <c r="A24" s="14">
        <v>22</v>
      </c>
      <c r="B24" s="11" t="s">
        <v>155</v>
      </c>
      <c r="C24" s="12" t="s">
        <v>36</v>
      </c>
      <c r="D24" s="12" t="s">
        <v>156</v>
      </c>
      <c r="E24" s="12" t="s">
        <v>165</v>
      </c>
    </row>
    <row r="25" spans="1:5" x14ac:dyDescent="0.2">
      <c r="A25" s="14">
        <v>23</v>
      </c>
      <c r="B25" s="11" t="s">
        <v>255</v>
      </c>
      <c r="C25" s="12" t="s">
        <v>36</v>
      </c>
      <c r="D25" s="12" t="s">
        <v>156</v>
      </c>
      <c r="E25" s="12" t="s">
        <v>165</v>
      </c>
    </row>
    <row r="26" spans="1:5" x14ac:dyDescent="0.2">
      <c r="A26" s="14">
        <v>24</v>
      </c>
      <c r="B26" s="13" t="s">
        <v>190</v>
      </c>
      <c r="C26" s="12" t="s">
        <v>36</v>
      </c>
      <c r="D26" s="12" t="s">
        <v>191</v>
      </c>
      <c r="E26" s="12" t="s">
        <v>165</v>
      </c>
    </row>
    <row r="27" spans="1:5" x14ac:dyDescent="0.2">
      <c r="A27" s="14">
        <v>25</v>
      </c>
      <c r="B27" s="11" t="s">
        <v>1443</v>
      </c>
      <c r="C27" s="12" t="s">
        <v>201</v>
      </c>
      <c r="D27" s="12" t="s">
        <v>265</v>
      </c>
      <c r="E27" s="12" t="s">
        <v>165</v>
      </c>
    </row>
    <row r="28" spans="1:5" x14ac:dyDescent="0.2">
      <c r="A28" s="14">
        <v>26</v>
      </c>
      <c r="B28" s="11" t="s">
        <v>1447</v>
      </c>
      <c r="C28" s="12" t="s">
        <v>201</v>
      </c>
      <c r="D28" s="12" t="s">
        <v>265</v>
      </c>
      <c r="E28" s="12" t="s">
        <v>1448</v>
      </c>
    </row>
    <row r="29" spans="1:5" x14ac:dyDescent="0.2">
      <c r="A29" s="14">
        <v>27</v>
      </c>
      <c r="B29" s="13" t="s">
        <v>455</v>
      </c>
      <c r="C29" s="12" t="s">
        <v>142</v>
      </c>
      <c r="D29" s="12" t="s">
        <v>33</v>
      </c>
      <c r="E29" s="12" t="s">
        <v>165</v>
      </c>
    </row>
    <row r="30" spans="1:5" x14ac:dyDescent="0.2">
      <c r="A30" s="14">
        <v>28</v>
      </c>
      <c r="B30" s="13" t="s">
        <v>307</v>
      </c>
      <c r="C30" s="12" t="s">
        <v>142</v>
      </c>
      <c r="D30" s="12" t="s">
        <v>33</v>
      </c>
      <c r="E30" s="12" t="s">
        <v>165</v>
      </c>
    </row>
    <row r="31" spans="1:5" x14ac:dyDescent="0.2">
      <c r="A31" s="14">
        <v>29</v>
      </c>
      <c r="B31" s="13" t="s">
        <v>460</v>
      </c>
      <c r="C31" s="12" t="s">
        <v>142</v>
      </c>
      <c r="D31" s="12" t="s">
        <v>33</v>
      </c>
      <c r="E31" s="12" t="s">
        <v>165</v>
      </c>
    </row>
    <row r="32" spans="1:5" x14ac:dyDescent="0.2">
      <c r="A32" s="14">
        <v>30</v>
      </c>
      <c r="B32" s="13" t="s">
        <v>224</v>
      </c>
      <c r="C32" s="12" t="s">
        <v>142</v>
      </c>
      <c r="D32" s="12" t="s">
        <v>33</v>
      </c>
      <c r="E32" s="12" t="s">
        <v>165</v>
      </c>
    </row>
    <row r="33" spans="1:5" x14ac:dyDescent="0.2">
      <c r="A33" s="14">
        <v>31</v>
      </c>
      <c r="B33" s="13" t="s">
        <v>228</v>
      </c>
      <c r="C33" s="12" t="s">
        <v>142</v>
      </c>
      <c r="D33" s="12" t="s">
        <v>33</v>
      </c>
      <c r="E33" s="12" t="s">
        <v>165</v>
      </c>
    </row>
    <row r="34" spans="1:5" x14ac:dyDescent="0.2">
      <c r="A34" s="14">
        <v>32</v>
      </c>
      <c r="B34" s="13" t="s">
        <v>362</v>
      </c>
      <c r="C34" s="12" t="s">
        <v>142</v>
      </c>
      <c r="D34" s="12" t="s">
        <v>33</v>
      </c>
      <c r="E34" s="12" t="s">
        <v>165</v>
      </c>
    </row>
  </sheetData>
  <sortState xmlns:xlrd2="http://schemas.microsoft.com/office/spreadsheetml/2017/richdata2" ref="B3:E34">
    <sortCondition ref="C3:C34"/>
  </sortState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9914-A3A2-4261-95C1-86757BE3F161}">
  <dimension ref="A1:E11"/>
  <sheetViews>
    <sheetView workbookViewId="0">
      <selection activeCell="B11" sqref="B11"/>
    </sheetView>
  </sheetViews>
  <sheetFormatPr defaultRowHeight="12.75" x14ac:dyDescent="0.2"/>
  <cols>
    <col min="1" max="1" width="6.85546875" customWidth="1"/>
    <col min="2" max="2" width="29" customWidth="1"/>
    <col min="3" max="3" width="12.28515625" customWidth="1"/>
    <col min="4" max="4" width="12" customWidth="1"/>
    <col min="5" max="5" width="25.85546875" customWidth="1"/>
  </cols>
  <sheetData>
    <row r="1" spans="1:5" ht="15.75" x14ac:dyDescent="0.25">
      <c r="A1" s="77" t="s">
        <v>1546</v>
      </c>
      <c r="B1" s="77"/>
      <c r="C1" s="77"/>
      <c r="D1" s="77"/>
      <c r="E1" s="77"/>
    </row>
    <row r="2" spans="1:5" ht="15.75" x14ac:dyDescent="0.25">
      <c r="A2" s="46" t="s">
        <v>1517</v>
      </c>
      <c r="B2" s="47" t="s">
        <v>1540</v>
      </c>
      <c r="C2" s="47" t="s">
        <v>3</v>
      </c>
      <c r="D2" s="47" t="s">
        <v>4</v>
      </c>
      <c r="E2" s="47" t="s">
        <v>5</v>
      </c>
    </row>
    <row r="3" spans="1:5" ht="15" x14ac:dyDescent="0.2">
      <c r="A3" s="48">
        <v>1</v>
      </c>
      <c r="B3" s="68" t="s">
        <v>155</v>
      </c>
      <c r="C3" s="69" t="s">
        <v>36</v>
      </c>
      <c r="D3" s="69" t="s">
        <v>156</v>
      </c>
      <c r="E3" s="69" t="s">
        <v>157</v>
      </c>
    </row>
    <row r="4" spans="1:5" ht="15" x14ac:dyDescent="0.2">
      <c r="A4" s="48">
        <v>2</v>
      </c>
      <c r="B4" s="68" t="s">
        <v>195</v>
      </c>
      <c r="C4" s="69" t="s">
        <v>36</v>
      </c>
      <c r="D4" s="69" t="s">
        <v>156</v>
      </c>
      <c r="E4" s="69" t="s">
        <v>157</v>
      </c>
    </row>
    <row r="5" spans="1:5" ht="15" x14ac:dyDescent="0.2">
      <c r="A5" s="48">
        <v>3</v>
      </c>
      <c r="B5" s="68" t="s">
        <v>255</v>
      </c>
      <c r="C5" s="69" t="s">
        <v>36</v>
      </c>
      <c r="D5" s="69" t="s">
        <v>156</v>
      </c>
      <c r="E5" s="69" t="s">
        <v>157</v>
      </c>
    </row>
    <row r="6" spans="1:5" ht="15" x14ac:dyDescent="0.2">
      <c r="A6" s="48">
        <v>4</v>
      </c>
      <c r="B6" s="68" t="s">
        <v>379</v>
      </c>
      <c r="C6" s="69" t="s">
        <v>36</v>
      </c>
      <c r="D6" s="69" t="s">
        <v>45</v>
      </c>
      <c r="E6" s="69" t="s">
        <v>157</v>
      </c>
    </row>
    <row r="7" spans="1:5" ht="15" x14ac:dyDescent="0.2">
      <c r="A7" s="48">
        <v>5</v>
      </c>
      <c r="B7" s="70" t="s">
        <v>1702</v>
      </c>
      <c r="C7" s="69" t="s">
        <v>142</v>
      </c>
      <c r="D7" s="69" t="s">
        <v>33</v>
      </c>
      <c r="E7" s="69" t="s">
        <v>157</v>
      </c>
    </row>
    <row r="8" spans="1:5" ht="15" x14ac:dyDescent="0.2">
      <c r="A8" s="48">
        <v>6</v>
      </c>
      <c r="B8" s="68" t="s">
        <v>239</v>
      </c>
      <c r="C8" s="69" t="s">
        <v>7</v>
      </c>
      <c r="D8" s="69" t="s">
        <v>83</v>
      </c>
      <c r="E8" s="69" t="s">
        <v>157</v>
      </c>
    </row>
    <row r="9" spans="1:5" ht="15" x14ac:dyDescent="0.2">
      <c r="A9" s="48">
        <v>7</v>
      </c>
      <c r="B9" s="68" t="s">
        <v>247</v>
      </c>
      <c r="C9" s="69" t="s">
        <v>7</v>
      </c>
      <c r="D9" s="69" t="s">
        <v>83</v>
      </c>
      <c r="E9" s="69" t="s">
        <v>157</v>
      </c>
    </row>
    <row r="11" spans="1:5" x14ac:dyDescent="0.2">
      <c r="B11" s="45"/>
    </row>
  </sheetData>
  <sortState xmlns:xlrd2="http://schemas.microsoft.com/office/spreadsheetml/2017/richdata2" ref="B3:E9">
    <sortCondition ref="C3:C9"/>
  </sortState>
  <mergeCells count="1">
    <mergeCell ref="A1:E1"/>
  </mergeCells>
  <pageMargins left="0.78740157480314965" right="0.70866141732283472" top="0.74803149606299213" bottom="0.74803149606299213" header="0.31496062992125984" footer="0.31496062992125984"/>
  <pageSetup paperSize="9" orientation="portrait" horizontalDpi="0" verticalDpi="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15ED6-1F39-418E-932D-DA249F73F3A2}">
  <dimension ref="A1:E6"/>
  <sheetViews>
    <sheetView zoomScale="115" zoomScaleNormal="115" workbookViewId="0">
      <selection activeCell="E3" sqref="E3"/>
    </sheetView>
  </sheetViews>
  <sheetFormatPr defaultRowHeight="12.75" x14ac:dyDescent="0.2"/>
  <cols>
    <col min="1" max="1" width="7.28515625" customWidth="1"/>
    <col min="2" max="2" width="26.28515625" customWidth="1"/>
    <col min="3" max="3" width="9" customWidth="1"/>
    <col min="5" max="5" width="36.140625" customWidth="1"/>
  </cols>
  <sheetData>
    <row r="1" spans="1:5" ht="15" x14ac:dyDescent="0.25">
      <c r="A1" s="74" t="s">
        <v>1599</v>
      </c>
      <c r="B1" s="74"/>
      <c r="C1" s="74"/>
      <c r="D1" s="74"/>
      <c r="E1" s="74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10" t="s">
        <v>5</v>
      </c>
    </row>
    <row r="3" spans="1:5" x14ac:dyDescent="0.2">
      <c r="A3" s="14">
        <v>1</v>
      </c>
      <c r="B3" s="13" t="s">
        <v>1878</v>
      </c>
      <c r="C3" s="12" t="s">
        <v>36</v>
      </c>
      <c r="D3" s="12" t="s">
        <v>156</v>
      </c>
      <c r="E3" s="12" t="s">
        <v>257</v>
      </c>
    </row>
    <row r="4" spans="1:5" x14ac:dyDescent="0.2">
      <c r="A4" s="14">
        <v>2</v>
      </c>
      <c r="B4" s="13" t="s">
        <v>1879</v>
      </c>
      <c r="C4" s="12" t="s">
        <v>7</v>
      </c>
      <c r="D4" s="12" t="s">
        <v>30</v>
      </c>
      <c r="E4" s="12" t="s">
        <v>257</v>
      </c>
    </row>
    <row r="5" spans="1:5" x14ac:dyDescent="0.2">
      <c r="A5" s="14">
        <v>3</v>
      </c>
      <c r="B5" s="13" t="s">
        <v>603</v>
      </c>
      <c r="C5" s="12" t="s">
        <v>7</v>
      </c>
      <c r="D5" s="12" t="s">
        <v>30</v>
      </c>
      <c r="E5" s="12" t="s">
        <v>257</v>
      </c>
    </row>
    <row r="6" spans="1:5" x14ac:dyDescent="0.2">
      <c r="A6" s="14">
        <v>4</v>
      </c>
      <c r="B6" s="13" t="s">
        <v>1880</v>
      </c>
      <c r="C6" s="12" t="s">
        <v>7</v>
      </c>
      <c r="D6" s="12" t="s">
        <v>30</v>
      </c>
      <c r="E6" s="12" t="s">
        <v>257</v>
      </c>
    </row>
  </sheetData>
  <sortState xmlns:xlrd2="http://schemas.microsoft.com/office/spreadsheetml/2017/richdata2" ref="B3:E6">
    <sortCondition ref="C3:C6"/>
  </sortState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3FF3F-31AA-4E01-B7AE-AA883E278ACE}">
  <dimension ref="A1:E43"/>
  <sheetViews>
    <sheetView topLeftCell="A22" zoomScale="130" zoomScaleNormal="130" workbookViewId="0">
      <selection activeCell="B2" sqref="B2:E41"/>
    </sheetView>
  </sheetViews>
  <sheetFormatPr defaultRowHeight="12.75" x14ac:dyDescent="0.2"/>
  <cols>
    <col min="1" max="1" width="6.42578125" customWidth="1"/>
    <col min="2" max="2" width="24.85546875" customWidth="1"/>
    <col min="3" max="4" width="9.140625" style="9"/>
    <col min="5" max="5" width="30.7109375" style="9" customWidth="1"/>
  </cols>
  <sheetData>
    <row r="1" spans="1:5" x14ac:dyDescent="0.2">
      <c r="A1" s="78" t="s">
        <v>1601</v>
      </c>
      <c r="B1" s="78"/>
      <c r="C1" s="78"/>
      <c r="D1" s="78"/>
      <c r="E1" s="78"/>
    </row>
    <row r="2" spans="1:5" x14ac:dyDescent="0.2">
      <c r="A2" s="15" t="s">
        <v>1517</v>
      </c>
      <c r="B2" s="67" t="s">
        <v>1540</v>
      </c>
      <c r="C2" s="67" t="s">
        <v>3</v>
      </c>
      <c r="D2" s="67" t="s">
        <v>4</v>
      </c>
      <c r="E2" s="67" t="s">
        <v>5</v>
      </c>
    </row>
    <row r="3" spans="1:5" x14ac:dyDescent="0.2">
      <c r="A3" s="14">
        <v>1</v>
      </c>
      <c r="B3" s="62" t="s">
        <v>948</v>
      </c>
      <c r="C3" s="32" t="s">
        <v>201</v>
      </c>
      <c r="D3" s="32" t="s">
        <v>25</v>
      </c>
      <c r="E3" s="32" t="s">
        <v>221</v>
      </c>
    </row>
    <row r="4" spans="1:5" x14ac:dyDescent="0.2">
      <c r="A4" s="14">
        <v>2</v>
      </c>
      <c r="B4" s="62" t="s">
        <v>821</v>
      </c>
      <c r="C4" s="32" t="s">
        <v>201</v>
      </c>
      <c r="D4" s="32" t="s">
        <v>25</v>
      </c>
      <c r="E4" s="32" t="s">
        <v>221</v>
      </c>
    </row>
    <row r="5" spans="1:5" x14ac:dyDescent="0.2">
      <c r="A5" s="14">
        <v>3</v>
      </c>
      <c r="B5" s="62" t="s">
        <v>953</v>
      </c>
      <c r="C5" s="32" t="s">
        <v>201</v>
      </c>
      <c r="D5" s="32" t="s">
        <v>25</v>
      </c>
      <c r="E5" s="32" t="s">
        <v>221</v>
      </c>
    </row>
    <row r="6" spans="1:5" x14ac:dyDescent="0.2">
      <c r="A6" s="14">
        <v>4</v>
      </c>
      <c r="B6" s="62" t="s">
        <v>913</v>
      </c>
      <c r="C6" s="32" t="s">
        <v>201</v>
      </c>
      <c r="D6" s="32" t="s">
        <v>25</v>
      </c>
      <c r="E6" s="32" t="s">
        <v>221</v>
      </c>
    </row>
    <row r="7" spans="1:5" x14ac:dyDescent="0.2">
      <c r="A7" s="14">
        <v>5</v>
      </c>
      <c r="B7" s="62" t="s">
        <v>877</v>
      </c>
      <c r="C7" s="32" t="s">
        <v>201</v>
      </c>
      <c r="D7" s="32" t="s">
        <v>25</v>
      </c>
      <c r="E7" s="32" t="s">
        <v>221</v>
      </c>
    </row>
    <row r="8" spans="1:5" x14ac:dyDescent="0.2">
      <c r="A8" s="14">
        <v>6</v>
      </c>
      <c r="B8" s="62" t="s">
        <v>782</v>
      </c>
      <c r="C8" s="32" t="s">
        <v>201</v>
      </c>
      <c r="D8" s="32" t="s">
        <v>8</v>
      </c>
      <c r="E8" s="32" t="s">
        <v>221</v>
      </c>
    </row>
    <row r="9" spans="1:5" x14ac:dyDescent="0.2">
      <c r="A9" s="14">
        <v>7</v>
      </c>
      <c r="B9" s="57" t="s">
        <v>590</v>
      </c>
      <c r="C9" s="32" t="s">
        <v>201</v>
      </c>
      <c r="D9" s="32" t="s">
        <v>8</v>
      </c>
      <c r="E9" s="32" t="s">
        <v>221</v>
      </c>
    </row>
    <row r="10" spans="1:5" x14ac:dyDescent="0.2">
      <c r="A10" s="14">
        <v>8</v>
      </c>
      <c r="B10" s="57" t="s">
        <v>590</v>
      </c>
      <c r="C10" s="32" t="s">
        <v>201</v>
      </c>
      <c r="D10" s="32" t="s">
        <v>8</v>
      </c>
      <c r="E10" s="32" t="s">
        <v>221</v>
      </c>
    </row>
    <row r="11" spans="1:5" x14ac:dyDescent="0.2">
      <c r="A11" s="14">
        <v>9</v>
      </c>
      <c r="B11" s="57" t="s">
        <v>473</v>
      </c>
      <c r="C11" s="32" t="s">
        <v>142</v>
      </c>
      <c r="D11" s="32" t="s">
        <v>156</v>
      </c>
      <c r="E11" s="32" t="s">
        <v>221</v>
      </c>
    </row>
    <row r="12" spans="1:5" x14ac:dyDescent="0.2">
      <c r="A12" s="14">
        <v>10</v>
      </c>
      <c r="B12" s="62" t="s">
        <v>288</v>
      </c>
      <c r="C12" s="32" t="s">
        <v>142</v>
      </c>
      <c r="D12" s="32" t="s">
        <v>25</v>
      </c>
      <c r="E12" s="32" t="s">
        <v>221</v>
      </c>
    </row>
    <row r="13" spans="1:5" x14ac:dyDescent="0.2">
      <c r="A13" s="14">
        <v>11</v>
      </c>
      <c r="B13" s="62" t="s">
        <v>245</v>
      </c>
      <c r="C13" s="32" t="s">
        <v>142</v>
      </c>
      <c r="D13" s="32" t="s">
        <v>25</v>
      </c>
      <c r="E13" s="32" t="s">
        <v>221</v>
      </c>
    </row>
    <row r="14" spans="1:5" x14ac:dyDescent="0.2">
      <c r="A14" s="14">
        <v>12</v>
      </c>
      <c r="B14" s="62" t="s">
        <v>326</v>
      </c>
      <c r="C14" s="32" t="s">
        <v>181</v>
      </c>
      <c r="D14" s="32" t="s">
        <v>25</v>
      </c>
      <c r="E14" s="32" t="s">
        <v>221</v>
      </c>
    </row>
    <row r="15" spans="1:5" x14ac:dyDescent="0.2">
      <c r="A15" s="14">
        <v>13</v>
      </c>
      <c r="B15" s="62" t="s">
        <v>220</v>
      </c>
      <c r="C15" s="32" t="s">
        <v>181</v>
      </c>
      <c r="D15" s="32" t="s">
        <v>25</v>
      </c>
      <c r="E15" s="32" t="s">
        <v>221</v>
      </c>
    </row>
    <row r="16" spans="1:5" x14ac:dyDescent="0.2">
      <c r="A16" s="14">
        <v>14</v>
      </c>
      <c r="B16" s="62" t="s">
        <v>1629</v>
      </c>
      <c r="C16" s="32" t="s">
        <v>181</v>
      </c>
      <c r="D16" s="32" t="s">
        <v>25</v>
      </c>
      <c r="E16" s="32" t="s">
        <v>221</v>
      </c>
    </row>
    <row r="17" spans="1:5" x14ac:dyDescent="0.2">
      <c r="A17" s="14">
        <v>15</v>
      </c>
      <c r="B17" s="62" t="s">
        <v>233</v>
      </c>
      <c r="C17" s="32" t="s">
        <v>181</v>
      </c>
      <c r="D17" s="32" t="s">
        <v>25</v>
      </c>
      <c r="E17" s="32" t="s">
        <v>221</v>
      </c>
    </row>
    <row r="18" spans="1:5" x14ac:dyDescent="0.2">
      <c r="A18" s="14">
        <v>16</v>
      </c>
      <c r="B18" s="62" t="s">
        <v>1056</v>
      </c>
      <c r="C18" s="32" t="s">
        <v>181</v>
      </c>
      <c r="D18" s="32" t="s">
        <v>25</v>
      </c>
      <c r="E18" s="32" t="s">
        <v>221</v>
      </c>
    </row>
    <row r="19" spans="1:5" x14ac:dyDescent="0.2">
      <c r="A19" s="14">
        <v>17</v>
      </c>
      <c r="B19" s="62" t="s">
        <v>222</v>
      </c>
      <c r="C19" s="32" t="s">
        <v>181</v>
      </c>
      <c r="D19" s="32" t="s">
        <v>25</v>
      </c>
      <c r="E19" s="32" t="s">
        <v>221</v>
      </c>
    </row>
    <row r="20" spans="1:5" x14ac:dyDescent="0.2">
      <c r="A20" s="14">
        <v>18</v>
      </c>
      <c r="B20" s="62" t="s">
        <v>643</v>
      </c>
      <c r="C20" s="32" t="s">
        <v>181</v>
      </c>
      <c r="D20" s="32" t="s">
        <v>25</v>
      </c>
      <c r="E20" s="32" t="s">
        <v>221</v>
      </c>
    </row>
    <row r="21" spans="1:5" x14ac:dyDescent="0.2">
      <c r="A21" s="14">
        <v>19</v>
      </c>
      <c r="B21" s="62" t="s">
        <v>1032</v>
      </c>
      <c r="C21" s="32" t="s">
        <v>181</v>
      </c>
      <c r="D21" s="32" t="s">
        <v>25</v>
      </c>
      <c r="E21" s="32" t="s">
        <v>221</v>
      </c>
    </row>
    <row r="22" spans="1:5" x14ac:dyDescent="0.2">
      <c r="A22" s="14">
        <v>20</v>
      </c>
      <c r="B22" s="62" t="s">
        <v>240</v>
      </c>
      <c r="C22" s="32" t="s">
        <v>181</v>
      </c>
      <c r="D22" s="32" t="s">
        <v>25</v>
      </c>
      <c r="E22" s="32" t="s">
        <v>221</v>
      </c>
    </row>
    <row r="23" spans="1:5" x14ac:dyDescent="0.2">
      <c r="A23" s="14">
        <v>21</v>
      </c>
      <c r="B23" s="62" t="s">
        <v>749</v>
      </c>
      <c r="C23" s="32" t="s">
        <v>181</v>
      </c>
      <c r="D23" s="32" t="s">
        <v>25</v>
      </c>
      <c r="E23" s="32" t="s">
        <v>221</v>
      </c>
    </row>
    <row r="24" spans="1:5" x14ac:dyDescent="0.2">
      <c r="A24" s="14">
        <v>22</v>
      </c>
      <c r="B24" s="62" t="s">
        <v>1631</v>
      </c>
      <c r="C24" s="32" t="s">
        <v>181</v>
      </c>
      <c r="D24" s="32" t="s">
        <v>8</v>
      </c>
      <c r="E24" s="32" t="s">
        <v>221</v>
      </c>
    </row>
    <row r="25" spans="1:5" x14ac:dyDescent="0.2">
      <c r="A25" s="14">
        <v>23</v>
      </c>
      <c r="B25" s="62" t="s">
        <v>839</v>
      </c>
      <c r="C25" s="32" t="s">
        <v>181</v>
      </c>
      <c r="D25" s="32" t="s">
        <v>8</v>
      </c>
      <c r="E25" s="32" t="s">
        <v>221</v>
      </c>
    </row>
    <row r="26" spans="1:5" x14ac:dyDescent="0.2">
      <c r="A26" s="14">
        <v>24</v>
      </c>
      <c r="B26" s="62" t="s">
        <v>1638</v>
      </c>
      <c r="C26" s="32" t="s">
        <v>181</v>
      </c>
      <c r="D26" s="32" t="s">
        <v>79</v>
      </c>
      <c r="E26" s="32" t="s">
        <v>221</v>
      </c>
    </row>
    <row r="27" spans="1:5" x14ac:dyDescent="0.2">
      <c r="A27" s="14">
        <v>25</v>
      </c>
      <c r="B27" s="62" t="s">
        <v>1627</v>
      </c>
      <c r="C27" s="32" t="s">
        <v>120</v>
      </c>
      <c r="D27" s="32" t="s">
        <v>33</v>
      </c>
      <c r="E27" s="32" t="s">
        <v>221</v>
      </c>
    </row>
    <row r="28" spans="1:5" x14ac:dyDescent="0.2">
      <c r="A28" s="14">
        <v>26</v>
      </c>
      <c r="B28" s="62" t="s">
        <v>1628</v>
      </c>
      <c r="C28" s="32" t="s">
        <v>120</v>
      </c>
      <c r="D28" s="32" t="s">
        <v>33</v>
      </c>
      <c r="E28" s="32" t="s">
        <v>221</v>
      </c>
    </row>
    <row r="29" spans="1:5" x14ac:dyDescent="0.2">
      <c r="A29" s="14">
        <v>27</v>
      </c>
      <c r="B29" s="62" t="s">
        <v>1632</v>
      </c>
      <c r="C29" s="32" t="s">
        <v>120</v>
      </c>
      <c r="D29" s="32" t="s">
        <v>33</v>
      </c>
      <c r="E29" s="32" t="s">
        <v>221</v>
      </c>
    </row>
    <row r="30" spans="1:5" x14ac:dyDescent="0.2">
      <c r="A30" s="14">
        <v>28</v>
      </c>
      <c r="B30" s="62" t="s">
        <v>1633</v>
      </c>
      <c r="C30" s="32" t="s">
        <v>120</v>
      </c>
      <c r="D30" s="32" t="s">
        <v>33</v>
      </c>
      <c r="E30" s="32" t="s">
        <v>221</v>
      </c>
    </row>
    <row r="31" spans="1:5" x14ac:dyDescent="0.2">
      <c r="A31" s="14">
        <v>29</v>
      </c>
      <c r="B31" s="62" t="s">
        <v>1630</v>
      </c>
      <c r="C31" s="32" t="s">
        <v>120</v>
      </c>
      <c r="D31" s="32" t="s">
        <v>33</v>
      </c>
      <c r="E31" s="32" t="s">
        <v>221</v>
      </c>
    </row>
    <row r="32" spans="1:5" x14ac:dyDescent="0.2">
      <c r="A32" s="14">
        <v>30</v>
      </c>
      <c r="B32" s="62" t="s">
        <v>1634</v>
      </c>
      <c r="C32" s="32" t="s">
        <v>120</v>
      </c>
      <c r="D32" s="32" t="s">
        <v>33</v>
      </c>
      <c r="E32" s="32" t="s">
        <v>221</v>
      </c>
    </row>
    <row r="33" spans="1:5" x14ac:dyDescent="0.2">
      <c r="A33" s="14">
        <v>31</v>
      </c>
      <c r="B33" s="62" t="s">
        <v>1635</v>
      </c>
      <c r="C33" s="32" t="s">
        <v>120</v>
      </c>
      <c r="D33" s="32" t="s">
        <v>33</v>
      </c>
      <c r="E33" s="32" t="s">
        <v>221</v>
      </c>
    </row>
    <row r="34" spans="1:5" x14ac:dyDescent="0.2">
      <c r="A34" s="14">
        <v>32</v>
      </c>
      <c r="B34" s="62" t="s">
        <v>1640</v>
      </c>
      <c r="C34" s="32" t="s">
        <v>120</v>
      </c>
      <c r="D34" s="32" t="s">
        <v>33</v>
      </c>
      <c r="E34" s="32" t="s">
        <v>221</v>
      </c>
    </row>
    <row r="35" spans="1:5" x14ac:dyDescent="0.2">
      <c r="A35" s="14">
        <v>33</v>
      </c>
      <c r="B35" s="62" t="s">
        <v>1636</v>
      </c>
      <c r="C35" s="32" t="s">
        <v>120</v>
      </c>
      <c r="D35" s="32" t="s">
        <v>33</v>
      </c>
      <c r="E35" s="32" t="s">
        <v>221</v>
      </c>
    </row>
    <row r="36" spans="1:5" x14ac:dyDescent="0.2">
      <c r="A36" s="14">
        <v>34</v>
      </c>
      <c r="B36" s="62" t="s">
        <v>1637</v>
      </c>
      <c r="C36" s="32" t="s">
        <v>120</v>
      </c>
      <c r="D36" s="32" t="s">
        <v>33</v>
      </c>
      <c r="E36" s="32" t="s">
        <v>221</v>
      </c>
    </row>
    <row r="37" spans="1:5" x14ac:dyDescent="0.2">
      <c r="A37" s="14">
        <v>35</v>
      </c>
      <c r="B37" s="62" t="s">
        <v>1639</v>
      </c>
      <c r="C37" s="32" t="s">
        <v>120</v>
      </c>
      <c r="D37" s="32" t="s">
        <v>33</v>
      </c>
      <c r="E37" s="32" t="s">
        <v>221</v>
      </c>
    </row>
    <row r="38" spans="1:5" x14ac:dyDescent="0.2">
      <c r="A38" s="24">
        <v>36</v>
      </c>
      <c r="B38" s="62" t="s">
        <v>804</v>
      </c>
      <c r="C38" s="32" t="s">
        <v>120</v>
      </c>
      <c r="D38" s="32" t="s">
        <v>33</v>
      </c>
      <c r="E38" s="32" t="s">
        <v>221</v>
      </c>
    </row>
    <row r="39" spans="1:5" x14ac:dyDescent="0.2">
      <c r="A39" s="24">
        <v>37</v>
      </c>
      <c r="B39" s="57" t="s">
        <v>1641</v>
      </c>
      <c r="C39" s="32" t="s">
        <v>120</v>
      </c>
      <c r="D39" s="32" t="s">
        <v>33</v>
      </c>
      <c r="E39" s="32" t="s">
        <v>221</v>
      </c>
    </row>
    <row r="40" spans="1:5" x14ac:dyDescent="0.2">
      <c r="A40" s="24">
        <v>38</v>
      </c>
      <c r="B40" s="57" t="s">
        <v>1642</v>
      </c>
      <c r="C40" s="32" t="s">
        <v>120</v>
      </c>
      <c r="D40" s="32" t="s">
        <v>33</v>
      </c>
      <c r="E40" s="32" t="s">
        <v>221</v>
      </c>
    </row>
    <row r="41" spans="1:5" x14ac:dyDescent="0.2">
      <c r="A41" s="24">
        <v>39</v>
      </c>
      <c r="B41" s="57" t="s">
        <v>1643</v>
      </c>
      <c r="C41" s="32" t="s">
        <v>120</v>
      </c>
      <c r="D41" s="32" t="s">
        <v>33</v>
      </c>
      <c r="E41" s="32" t="s">
        <v>221</v>
      </c>
    </row>
    <row r="43" spans="1:5" x14ac:dyDescent="0.2">
      <c r="B43" s="49"/>
    </row>
  </sheetData>
  <sortState xmlns:xlrd2="http://schemas.microsoft.com/office/spreadsheetml/2017/richdata2" ref="B3:E41">
    <sortCondition ref="C3:C41"/>
  </sortState>
  <mergeCells count="1">
    <mergeCell ref="A1:E1"/>
  </mergeCells>
  <phoneticPr fontId="18" type="noConversion"/>
  <pageMargins left="0.7" right="0.7" top="0.75" bottom="0.75" header="0.3" footer="0.3"/>
  <pageSetup paperSize="9" orientation="portrait" horizontalDpi="0" verticalDpi="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2BE40-7B9E-4B88-AE13-65EDD8558A2C}">
  <dimension ref="A1:E44"/>
  <sheetViews>
    <sheetView zoomScale="115" zoomScaleNormal="115" workbookViewId="0">
      <selection activeCell="B2" sqref="B2:E44"/>
    </sheetView>
  </sheetViews>
  <sheetFormatPr defaultRowHeight="12.75" x14ac:dyDescent="0.2"/>
  <cols>
    <col min="1" max="1" width="7.28515625" customWidth="1"/>
    <col min="2" max="2" width="28.140625" customWidth="1"/>
    <col min="3" max="4" width="9.140625" style="9"/>
    <col min="5" max="5" width="33.85546875" style="9" customWidth="1"/>
  </cols>
  <sheetData>
    <row r="1" spans="1:5" ht="15" x14ac:dyDescent="0.25">
      <c r="A1" s="74" t="s">
        <v>1547</v>
      </c>
      <c r="B1" s="74"/>
      <c r="C1" s="74"/>
      <c r="D1" s="74"/>
      <c r="E1" s="74"/>
    </row>
    <row r="2" spans="1:5" x14ac:dyDescent="0.2">
      <c r="A2" s="15" t="s">
        <v>1517</v>
      </c>
      <c r="B2" s="67" t="s">
        <v>1540</v>
      </c>
      <c r="C2" s="67" t="s">
        <v>3</v>
      </c>
      <c r="D2" s="67" t="s">
        <v>4</v>
      </c>
      <c r="E2" s="67" t="s">
        <v>5</v>
      </c>
    </row>
    <row r="3" spans="1:5" x14ac:dyDescent="0.2">
      <c r="A3" s="14">
        <v>1</v>
      </c>
      <c r="B3" s="62" t="s">
        <v>1886</v>
      </c>
      <c r="C3" s="32" t="s">
        <v>201</v>
      </c>
      <c r="D3" s="32" t="s">
        <v>33</v>
      </c>
      <c r="E3" s="32" t="s">
        <v>64</v>
      </c>
    </row>
    <row r="4" spans="1:5" x14ac:dyDescent="0.2">
      <c r="A4" s="14">
        <v>2</v>
      </c>
      <c r="B4" s="62" t="s">
        <v>1887</v>
      </c>
      <c r="C4" s="32" t="s">
        <v>201</v>
      </c>
      <c r="D4" s="32" t="s">
        <v>33</v>
      </c>
      <c r="E4" s="32" t="s">
        <v>64</v>
      </c>
    </row>
    <row r="5" spans="1:5" x14ac:dyDescent="0.2">
      <c r="A5" s="14">
        <v>3</v>
      </c>
      <c r="B5" s="62" t="s">
        <v>1888</v>
      </c>
      <c r="C5" s="32" t="s">
        <v>201</v>
      </c>
      <c r="D5" s="32" t="s">
        <v>33</v>
      </c>
      <c r="E5" s="32" t="s">
        <v>64</v>
      </c>
    </row>
    <row r="6" spans="1:5" x14ac:dyDescent="0.2">
      <c r="A6" s="14">
        <v>4</v>
      </c>
      <c r="B6" s="62" t="s">
        <v>1896</v>
      </c>
      <c r="C6" s="32" t="s">
        <v>201</v>
      </c>
      <c r="D6" s="32" t="s">
        <v>33</v>
      </c>
      <c r="E6" s="32" t="s">
        <v>64</v>
      </c>
    </row>
    <row r="7" spans="1:5" x14ac:dyDescent="0.2">
      <c r="A7" s="14">
        <v>5</v>
      </c>
      <c r="B7" s="62" t="s">
        <v>1897</v>
      </c>
      <c r="C7" s="32" t="s">
        <v>201</v>
      </c>
      <c r="D7" s="32" t="s">
        <v>33</v>
      </c>
      <c r="E7" s="32" t="s">
        <v>64</v>
      </c>
    </row>
    <row r="8" spans="1:5" x14ac:dyDescent="0.2">
      <c r="A8" s="14">
        <v>6</v>
      </c>
      <c r="B8" s="62" t="s">
        <v>1898</v>
      </c>
      <c r="C8" s="32" t="s">
        <v>201</v>
      </c>
      <c r="D8" s="32" t="s">
        <v>33</v>
      </c>
      <c r="E8" s="32" t="s">
        <v>64</v>
      </c>
    </row>
    <row r="9" spans="1:5" x14ac:dyDescent="0.2">
      <c r="A9" s="14">
        <v>7</v>
      </c>
      <c r="B9" s="62" t="s">
        <v>1910</v>
      </c>
      <c r="C9" s="32" t="s">
        <v>201</v>
      </c>
      <c r="D9" s="32" t="s">
        <v>33</v>
      </c>
      <c r="E9" s="32" t="s">
        <v>64</v>
      </c>
    </row>
    <row r="10" spans="1:5" x14ac:dyDescent="0.2">
      <c r="A10" s="14">
        <v>8</v>
      </c>
      <c r="B10" s="62" t="s">
        <v>1899</v>
      </c>
      <c r="C10" s="32" t="s">
        <v>201</v>
      </c>
      <c r="D10" s="32" t="s">
        <v>33</v>
      </c>
      <c r="E10" s="32" t="s">
        <v>64</v>
      </c>
    </row>
    <row r="11" spans="1:5" x14ac:dyDescent="0.2">
      <c r="A11" s="14">
        <v>9</v>
      </c>
      <c r="B11" s="62" t="s">
        <v>687</v>
      </c>
      <c r="C11" s="32" t="s">
        <v>201</v>
      </c>
      <c r="D11" s="32" t="s">
        <v>33</v>
      </c>
      <c r="E11" s="32" t="s">
        <v>64</v>
      </c>
    </row>
    <row r="12" spans="1:5" x14ac:dyDescent="0.2">
      <c r="A12" s="14">
        <v>10</v>
      </c>
      <c r="B12" s="62" t="s">
        <v>1900</v>
      </c>
      <c r="C12" s="32" t="s">
        <v>201</v>
      </c>
      <c r="D12" s="32" t="s">
        <v>33</v>
      </c>
      <c r="E12" s="32" t="s">
        <v>64</v>
      </c>
    </row>
    <row r="13" spans="1:5" x14ac:dyDescent="0.2">
      <c r="A13" s="14">
        <v>11</v>
      </c>
      <c r="B13" s="62" t="s">
        <v>1901</v>
      </c>
      <c r="C13" s="32" t="s">
        <v>201</v>
      </c>
      <c r="D13" s="32" t="s">
        <v>33</v>
      </c>
      <c r="E13" s="32" t="s">
        <v>64</v>
      </c>
    </row>
    <row r="14" spans="1:5" x14ac:dyDescent="0.2">
      <c r="A14" s="14">
        <v>12</v>
      </c>
      <c r="B14" s="62" t="s">
        <v>1889</v>
      </c>
      <c r="C14" s="32" t="s">
        <v>201</v>
      </c>
      <c r="D14" s="32" t="s">
        <v>33</v>
      </c>
      <c r="E14" s="32" t="s">
        <v>64</v>
      </c>
    </row>
    <row r="15" spans="1:5" x14ac:dyDescent="0.2">
      <c r="A15" s="14">
        <v>13</v>
      </c>
      <c r="B15" s="62" t="s">
        <v>1890</v>
      </c>
      <c r="C15" s="32" t="s">
        <v>201</v>
      </c>
      <c r="D15" s="32" t="s">
        <v>33</v>
      </c>
      <c r="E15" s="32" t="s">
        <v>64</v>
      </c>
    </row>
    <row r="16" spans="1:5" x14ac:dyDescent="0.2">
      <c r="A16" s="14">
        <v>14</v>
      </c>
      <c r="B16" s="62" t="s">
        <v>1891</v>
      </c>
      <c r="C16" s="32" t="s">
        <v>201</v>
      </c>
      <c r="D16" s="32" t="s">
        <v>33</v>
      </c>
      <c r="E16" s="32" t="s">
        <v>64</v>
      </c>
    </row>
    <row r="17" spans="1:5" x14ac:dyDescent="0.2">
      <c r="A17" s="14">
        <v>15</v>
      </c>
      <c r="B17" s="62" t="s">
        <v>712</v>
      </c>
      <c r="C17" s="32" t="s">
        <v>201</v>
      </c>
      <c r="D17" s="32" t="s">
        <v>33</v>
      </c>
      <c r="E17" s="32" t="s">
        <v>64</v>
      </c>
    </row>
    <row r="18" spans="1:5" x14ac:dyDescent="0.2">
      <c r="A18" s="14">
        <v>16</v>
      </c>
      <c r="B18" s="62" t="s">
        <v>1892</v>
      </c>
      <c r="C18" s="32" t="s">
        <v>201</v>
      </c>
      <c r="D18" s="32" t="s">
        <v>33</v>
      </c>
      <c r="E18" s="32" t="s">
        <v>64</v>
      </c>
    </row>
    <row r="19" spans="1:5" x14ac:dyDescent="0.2">
      <c r="A19" s="14">
        <v>17</v>
      </c>
      <c r="B19" s="62" t="s">
        <v>1902</v>
      </c>
      <c r="C19" s="32" t="s">
        <v>201</v>
      </c>
      <c r="D19" s="32" t="s">
        <v>33</v>
      </c>
      <c r="E19" s="32" t="s">
        <v>64</v>
      </c>
    </row>
    <row r="20" spans="1:5" x14ac:dyDescent="0.2">
      <c r="A20" s="14">
        <v>18</v>
      </c>
      <c r="B20" s="62" t="s">
        <v>1913</v>
      </c>
      <c r="C20" s="32" t="s">
        <v>201</v>
      </c>
      <c r="D20" s="32" t="s">
        <v>33</v>
      </c>
      <c r="E20" s="32" t="s">
        <v>64</v>
      </c>
    </row>
    <row r="21" spans="1:5" x14ac:dyDescent="0.2">
      <c r="A21" s="14">
        <v>19</v>
      </c>
      <c r="B21" s="62" t="s">
        <v>1914</v>
      </c>
      <c r="C21" s="32" t="s">
        <v>201</v>
      </c>
      <c r="D21" s="32" t="s">
        <v>33</v>
      </c>
      <c r="E21" s="32" t="s">
        <v>64</v>
      </c>
    </row>
    <row r="22" spans="1:5" x14ac:dyDescent="0.2">
      <c r="A22" s="14">
        <v>20</v>
      </c>
      <c r="B22" s="62" t="s">
        <v>1912</v>
      </c>
      <c r="C22" s="32" t="s">
        <v>201</v>
      </c>
      <c r="D22" s="32" t="s">
        <v>33</v>
      </c>
      <c r="E22" s="32" t="s">
        <v>64</v>
      </c>
    </row>
    <row r="23" spans="1:5" x14ac:dyDescent="0.2">
      <c r="A23" s="14">
        <v>21</v>
      </c>
      <c r="B23" s="62" t="s">
        <v>1903</v>
      </c>
      <c r="C23" s="32" t="s">
        <v>201</v>
      </c>
      <c r="D23" s="32" t="s">
        <v>33</v>
      </c>
      <c r="E23" s="32" t="s">
        <v>64</v>
      </c>
    </row>
    <row r="24" spans="1:5" x14ac:dyDescent="0.2">
      <c r="A24" s="14">
        <v>22</v>
      </c>
      <c r="B24" s="62" t="s">
        <v>1904</v>
      </c>
      <c r="C24" s="32" t="s">
        <v>201</v>
      </c>
      <c r="D24" s="32" t="s">
        <v>33</v>
      </c>
      <c r="E24" s="32" t="s">
        <v>64</v>
      </c>
    </row>
    <row r="25" spans="1:5" x14ac:dyDescent="0.2">
      <c r="A25" s="14">
        <v>23</v>
      </c>
      <c r="B25" s="62" t="s">
        <v>762</v>
      </c>
      <c r="C25" s="32" t="s">
        <v>201</v>
      </c>
      <c r="D25" s="32" t="s">
        <v>33</v>
      </c>
      <c r="E25" s="32" t="s">
        <v>64</v>
      </c>
    </row>
    <row r="26" spans="1:5" x14ac:dyDescent="0.2">
      <c r="A26" s="14">
        <v>24</v>
      </c>
      <c r="B26" s="62" t="s">
        <v>1911</v>
      </c>
      <c r="C26" s="32" t="s">
        <v>201</v>
      </c>
      <c r="D26" s="32" t="s">
        <v>33</v>
      </c>
      <c r="E26" s="32" t="s">
        <v>64</v>
      </c>
    </row>
    <row r="27" spans="1:5" x14ac:dyDescent="0.2">
      <c r="A27" s="14">
        <v>25</v>
      </c>
      <c r="B27" s="62" t="s">
        <v>1915</v>
      </c>
      <c r="C27" s="32" t="s">
        <v>201</v>
      </c>
      <c r="D27" s="32" t="s">
        <v>33</v>
      </c>
      <c r="E27" s="32" t="s">
        <v>64</v>
      </c>
    </row>
    <row r="28" spans="1:5" x14ac:dyDescent="0.2">
      <c r="A28" s="14">
        <v>26</v>
      </c>
      <c r="B28" s="62" t="s">
        <v>1916</v>
      </c>
      <c r="C28" s="32" t="s">
        <v>201</v>
      </c>
      <c r="D28" s="32" t="s">
        <v>33</v>
      </c>
      <c r="E28" s="32" t="s">
        <v>64</v>
      </c>
    </row>
    <row r="29" spans="1:5" x14ac:dyDescent="0.2">
      <c r="A29" s="14">
        <v>27</v>
      </c>
      <c r="B29" s="62" t="s">
        <v>1893</v>
      </c>
      <c r="C29" s="32" t="s">
        <v>201</v>
      </c>
      <c r="D29" s="32" t="s">
        <v>33</v>
      </c>
      <c r="E29" s="32" t="s">
        <v>64</v>
      </c>
    </row>
    <row r="30" spans="1:5" x14ac:dyDescent="0.2">
      <c r="A30" s="14">
        <v>28</v>
      </c>
      <c r="B30" s="62" t="s">
        <v>777</v>
      </c>
      <c r="C30" s="32" t="s">
        <v>201</v>
      </c>
      <c r="D30" s="32" t="s">
        <v>33</v>
      </c>
      <c r="E30" s="32" t="s">
        <v>64</v>
      </c>
    </row>
    <row r="31" spans="1:5" x14ac:dyDescent="0.2">
      <c r="A31" s="14">
        <v>29</v>
      </c>
      <c r="B31" s="62" t="s">
        <v>1917</v>
      </c>
      <c r="C31" s="32" t="s">
        <v>201</v>
      </c>
      <c r="D31" s="32" t="s">
        <v>33</v>
      </c>
      <c r="E31" s="32" t="s">
        <v>64</v>
      </c>
    </row>
    <row r="32" spans="1:5" x14ac:dyDescent="0.2">
      <c r="A32" s="14">
        <v>30</v>
      </c>
      <c r="B32" s="62" t="s">
        <v>1905</v>
      </c>
      <c r="C32" s="32" t="s">
        <v>201</v>
      </c>
      <c r="D32" s="32" t="s">
        <v>33</v>
      </c>
      <c r="E32" s="32" t="s">
        <v>64</v>
      </c>
    </row>
    <row r="33" spans="1:5" x14ac:dyDescent="0.2">
      <c r="A33" s="14">
        <v>31</v>
      </c>
      <c r="B33" s="57" t="s">
        <v>1906</v>
      </c>
      <c r="C33" s="32" t="s">
        <v>201</v>
      </c>
      <c r="D33" s="32" t="s">
        <v>33</v>
      </c>
      <c r="E33" s="32" t="s">
        <v>1449</v>
      </c>
    </row>
    <row r="34" spans="1:5" x14ac:dyDescent="0.2">
      <c r="A34" s="14">
        <v>32</v>
      </c>
      <c r="B34" s="57" t="s">
        <v>1372</v>
      </c>
      <c r="C34" s="32" t="s">
        <v>201</v>
      </c>
      <c r="D34" s="32" t="s">
        <v>33</v>
      </c>
      <c r="E34" s="32" t="s">
        <v>1373</v>
      </c>
    </row>
    <row r="35" spans="1:5" x14ac:dyDescent="0.2">
      <c r="A35" s="14">
        <v>33</v>
      </c>
      <c r="B35" s="57" t="s">
        <v>1908</v>
      </c>
      <c r="C35" s="32" t="s">
        <v>201</v>
      </c>
      <c r="D35" s="32" t="s">
        <v>33</v>
      </c>
      <c r="E35" s="32" t="s">
        <v>1267</v>
      </c>
    </row>
    <row r="36" spans="1:5" x14ac:dyDescent="0.2">
      <c r="A36" s="14">
        <v>34</v>
      </c>
      <c r="B36" s="57" t="s">
        <v>1895</v>
      </c>
      <c r="C36" s="32" t="s">
        <v>201</v>
      </c>
      <c r="D36" s="32" t="s">
        <v>33</v>
      </c>
      <c r="E36" s="32" t="s">
        <v>1267</v>
      </c>
    </row>
    <row r="37" spans="1:5" x14ac:dyDescent="0.2">
      <c r="A37" s="14">
        <v>35</v>
      </c>
      <c r="B37" s="57" t="s">
        <v>1450</v>
      </c>
      <c r="C37" s="32" t="s">
        <v>201</v>
      </c>
      <c r="D37" s="32" t="s">
        <v>33</v>
      </c>
      <c r="E37" s="32" t="s">
        <v>1267</v>
      </c>
    </row>
    <row r="38" spans="1:5" x14ac:dyDescent="0.2">
      <c r="A38" s="14">
        <v>36</v>
      </c>
      <c r="B38" s="57" t="s">
        <v>1909</v>
      </c>
      <c r="C38" s="32" t="s">
        <v>201</v>
      </c>
      <c r="D38" s="32" t="s">
        <v>33</v>
      </c>
      <c r="E38" s="32" t="s">
        <v>1267</v>
      </c>
    </row>
    <row r="39" spans="1:5" x14ac:dyDescent="0.2">
      <c r="A39" s="14">
        <v>37</v>
      </c>
      <c r="B39" s="57" t="s">
        <v>1690</v>
      </c>
      <c r="C39" s="32" t="s">
        <v>201</v>
      </c>
      <c r="D39" s="32" t="s">
        <v>33</v>
      </c>
      <c r="E39" s="32" t="s">
        <v>64</v>
      </c>
    </row>
    <row r="40" spans="1:5" x14ac:dyDescent="0.2">
      <c r="A40" s="14">
        <v>38</v>
      </c>
      <c r="B40" s="57" t="s">
        <v>1907</v>
      </c>
      <c r="C40" s="32" t="s">
        <v>201</v>
      </c>
      <c r="D40" s="32" t="s">
        <v>8</v>
      </c>
      <c r="E40" s="32" t="s">
        <v>1449</v>
      </c>
    </row>
    <row r="41" spans="1:5" x14ac:dyDescent="0.2">
      <c r="A41" s="14">
        <v>39</v>
      </c>
      <c r="B41" s="57" t="s">
        <v>827</v>
      </c>
      <c r="C41" s="32" t="s">
        <v>201</v>
      </c>
      <c r="D41" s="32" t="s">
        <v>8</v>
      </c>
      <c r="E41" s="32" t="s">
        <v>1449</v>
      </c>
    </row>
    <row r="42" spans="1:5" x14ac:dyDescent="0.2">
      <c r="A42" s="14">
        <v>40</v>
      </c>
      <c r="B42" s="57" t="s">
        <v>868</v>
      </c>
      <c r="C42" s="32" t="s">
        <v>201</v>
      </c>
      <c r="D42" s="32" t="s">
        <v>8</v>
      </c>
      <c r="E42" s="32" t="s">
        <v>1449</v>
      </c>
    </row>
    <row r="43" spans="1:5" x14ac:dyDescent="0.2">
      <c r="A43" s="14">
        <v>41</v>
      </c>
      <c r="B43" s="62" t="s">
        <v>609</v>
      </c>
      <c r="C43" s="32" t="s">
        <v>201</v>
      </c>
      <c r="D43" s="32" t="s">
        <v>45</v>
      </c>
      <c r="E43" s="32" t="s">
        <v>64</v>
      </c>
    </row>
    <row r="44" spans="1:5" x14ac:dyDescent="0.2">
      <c r="A44" s="14">
        <v>42</v>
      </c>
      <c r="B44" s="62" t="s">
        <v>1894</v>
      </c>
      <c r="C44" s="32" t="s">
        <v>201</v>
      </c>
      <c r="D44" s="32" t="s">
        <v>45</v>
      </c>
      <c r="E44" s="32" t="s">
        <v>64</v>
      </c>
    </row>
  </sheetData>
  <sortState xmlns:xlrd2="http://schemas.microsoft.com/office/spreadsheetml/2017/richdata2" ref="B3:E44">
    <sortCondition ref="C3:C44"/>
  </sortState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9537-4B9D-4CBD-974B-327ACA660E5E}">
  <dimension ref="A1:E41"/>
  <sheetViews>
    <sheetView topLeftCell="A31" zoomScale="115" zoomScaleNormal="115" workbookViewId="0">
      <selection activeCell="B2" sqref="B2:E41"/>
    </sheetView>
  </sheetViews>
  <sheetFormatPr defaultRowHeight="12.75" x14ac:dyDescent="0.2"/>
  <cols>
    <col min="1" max="1" width="6.140625" customWidth="1"/>
    <col min="2" max="2" width="25.42578125" customWidth="1"/>
    <col min="3" max="3" width="12" style="9" customWidth="1"/>
    <col min="4" max="4" width="11.42578125" style="9" customWidth="1"/>
    <col min="5" max="5" width="28" style="9" customWidth="1"/>
  </cols>
  <sheetData>
    <row r="1" spans="1:5" x14ac:dyDescent="0.2">
      <c r="A1" s="78" t="s">
        <v>1548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10" t="s">
        <v>5</v>
      </c>
    </row>
    <row r="3" spans="1:5" x14ac:dyDescent="0.2">
      <c r="A3" s="14">
        <v>1</v>
      </c>
      <c r="B3" s="13" t="s">
        <v>1930</v>
      </c>
      <c r="C3" s="12" t="s">
        <v>36</v>
      </c>
      <c r="D3" s="12" t="s">
        <v>45</v>
      </c>
      <c r="E3" s="12" t="s">
        <v>250</v>
      </c>
    </row>
    <row r="4" spans="1:5" x14ac:dyDescent="0.2">
      <c r="A4" s="14">
        <v>2</v>
      </c>
      <c r="B4" s="13" t="s">
        <v>943</v>
      </c>
      <c r="C4" s="12" t="s">
        <v>36</v>
      </c>
      <c r="D4" s="12" t="s">
        <v>45</v>
      </c>
      <c r="E4" s="12" t="s">
        <v>250</v>
      </c>
    </row>
    <row r="5" spans="1:5" x14ac:dyDescent="0.2">
      <c r="A5" s="14">
        <v>3</v>
      </c>
      <c r="B5" s="13" t="s">
        <v>1925</v>
      </c>
      <c r="C5" s="12" t="s">
        <v>36</v>
      </c>
      <c r="D5" s="12" t="s">
        <v>45</v>
      </c>
      <c r="E5" s="12" t="s">
        <v>250</v>
      </c>
    </row>
    <row r="6" spans="1:5" x14ac:dyDescent="0.2">
      <c r="A6" s="14">
        <v>4</v>
      </c>
      <c r="B6" s="13" t="s">
        <v>963</v>
      </c>
      <c r="C6" s="12" t="s">
        <v>36</v>
      </c>
      <c r="D6" s="12" t="s">
        <v>45</v>
      </c>
      <c r="E6" s="12" t="s">
        <v>250</v>
      </c>
    </row>
    <row r="7" spans="1:5" x14ac:dyDescent="0.2">
      <c r="A7" s="14">
        <v>5</v>
      </c>
      <c r="B7" s="13" t="s">
        <v>1924</v>
      </c>
      <c r="C7" s="12" t="s">
        <v>36</v>
      </c>
      <c r="D7" s="12" t="s">
        <v>45</v>
      </c>
      <c r="E7" s="12" t="s">
        <v>250</v>
      </c>
    </row>
    <row r="8" spans="1:5" x14ac:dyDescent="0.2">
      <c r="A8" s="14">
        <v>6</v>
      </c>
      <c r="B8" s="13" t="s">
        <v>969</v>
      </c>
      <c r="C8" s="12" t="s">
        <v>36</v>
      </c>
      <c r="D8" s="12" t="s">
        <v>45</v>
      </c>
      <c r="E8" s="12" t="s">
        <v>250</v>
      </c>
    </row>
    <row r="9" spans="1:5" x14ac:dyDescent="0.2">
      <c r="A9" s="14">
        <v>7</v>
      </c>
      <c r="B9" s="13" t="s">
        <v>963</v>
      </c>
      <c r="C9" s="12" t="s">
        <v>36</v>
      </c>
      <c r="D9" s="12" t="s">
        <v>45</v>
      </c>
      <c r="E9" s="12" t="s">
        <v>250</v>
      </c>
    </row>
    <row r="10" spans="1:5" x14ac:dyDescent="0.2">
      <c r="A10" s="14">
        <v>8</v>
      </c>
      <c r="B10" s="13" t="s">
        <v>1005</v>
      </c>
      <c r="C10" s="12" t="s">
        <v>36</v>
      </c>
      <c r="D10" s="12" t="s">
        <v>45</v>
      </c>
      <c r="E10" s="12" t="s">
        <v>250</v>
      </c>
    </row>
    <row r="11" spans="1:5" x14ac:dyDescent="0.2">
      <c r="A11" s="14">
        <v>9</v>
      </c>
      <c r="B11" s="13" t="s">
        <v>1048</v>
      </c>
      <c r="C11" s="12" t="s">
        <v>36</v>
      </c>
      <c r="D11" s="12" t="s">
        <v>45</v>
      </c>
      <c r="E11" s="12" t="s">
        <v>250</v>
      </c>
    </row>
    <row r="12" spans="1:5" x14ac:dyDescent="0.2">
      <c r="A12" s="14">
        <v>10</v>
      </c>
      <c r="B12" s="20" t="s">
        <v>1473</v>
      </c>
      <c r="C12" s="12" t="s">
        <v>36</v>
      </c>
      <c r="D12" s="12" t="s">
        <v>45</v>
      </c>
      <c r="E12" s="12" t="s">
        <v>250</v>
      </c>
    </row>
    <row r="13" spans="1:5" x14ac:dyDescent="0.2">
      <c r="A13" s="14">
        <v>11</v>
      </c>
      <c r="B13" s="20" t="s">
        <v>1475</v>
      </c>
      <c r="C13" s="12" t="s">
        <v>36</v>
      </c>
      <c r="D13" s="12" t="s">
        <v>45</v>
      </c>
      <c r="E13" s="12" t="s">
        <v>250</v>
      </c>
    </row>
    <row r="14" spans="1:5" x14ac:dyDescent="0.2">
      <c r="A14" s="14">
        <v>12</v>
      </c>
      <c r="B14" s="20" t="s">
        <v>1477</v>
      </c>
      <c r="C14" s="12" t="s">
        <v>36</v>
      </c>
      <c r="D14" s="12" t="s">
        <v>45</v>
      </c>
      <c r="E14" s="12" t="s">
        <v>250</v>
      </c>
    </row>
    <row r="15" spans="1:5" x14ac:dyDescent="0.2">
      <c r="A15" s="14">
        <v>13</v>
      </c>
      <c r="B15" s="13" t="s">
        <v>1920</v>
      </c>
      <c r="C15" s="12" t="s">
        <v>36</v>
      </c>
      <c r="D15" s="12" t="s">
        <v>79</v>
      </c>
      <c r="E15" s="12" t="s">
        <v>250</v>
      </c>
    </row>
    <row r="16" spans="1:5" x14ac:dyDescent="0.2">
      <c r="A16" s="14">
        <v>14</v>
      </c>
      <c r="B16" s="13" t="s">
        <v>1921</v>
      </c>
      <c r="C16" s="12" t="s">
        <v>36</v>
      </c>
      <c r="D16" s="12" t="s">
        <v>79</v>
      </c>
      <c r="E16" s="12" t="s">
        <v>250</v>
      </c>
    </row>
    <row r="17" spans="1:5" x14ac:dyDescent="0.2">
      <c r="A17" s="14">
        <v>15</v>
      </c>
      <c r="B17" s="13" t="s">
        <v>1012</v>
      </c>
      <c r="C17" s="12" t="s">
        <v>36</v>
      </c>
      <c r="D17" s="12" t="s">
        <v>79</v>
      </c>
      <c r="E17" s="12" t="s">
        <v>250</v>
      </c>
    </row>
    <row r="18" spans="1:5" x14ac:dyDescent="0.2">
      <c r="A18" s="14">
        <v>16</v>
      </c>
      <c r="B18" s="13" t="s">
        <v>1922</v>
      </c>
      <c r="C18" s="12" t="s">
        <v>36</v>
      </c>
      <c r="D18" s="12" t="s">
        <v>79</v>
      </c>
      <c r="E18" s="12" t="s">
        <v>250</v>
      </c>
    </row>
    <row r="19" spans="1:5" x14ac:dyDescent="0.2">
      <c r="A19" s="14">
        <v>17</v>
      </c>
      <c r="B19" s="13" t="s">
        <v>1923</v>
      </c>
      <c r="C19" s="12" t="s">
        <v>36</v>
      </c>
      <c r="D19" s="12" t="s">
        <v>79</v>
      </c>
      <c r="E19" s="12" t="s">
        <v>250</v>
      </c>
    </row>
    <row r="20" spans="1:5" x14ac:dyDescent="0.2">
      <c r="A20" s="14">
        <v>18</v>
      </c>
      <c r="B20" s="13" t="s">
        <v>838</v>
      </c>
      <c r="C20" s="12" t="s">
        <v>201</v>
      </c>
      <c r="D20" s="12" t="s">
        <v>25</v>
      </c>
      <c r="E20" s="12" t="s">
        <v>250</v>
      </c>
    </row>
    <row r="21" spans="1:5" x14ac:dyDescent="0.2">
      <c r="A21" s="14">
        <v>19</v>
      </c>
      <c r="B21" s="13" t="s">
        <v>842</v>
      </c>
      <c r="C21" s="12" t="s">
        <v>201</v>
      </c>
      <c r="D21" s="12" t="s">
        <v>25</v>
      </c>
      <c r="E21" s="12" t="s">
        <v>250</v>
      </c>
    </row>
    <row r="22" spans="1:5" x14ac:dyDescent="0.2">
      <c r="A22" s="14">
        <v>20</v>
      </c>
      <c r="B22" s="13" t="s">
        <v>849</v>
      </c>
      <c r="C22" s="12" t="s">
        <v>201</v>
      </c>
      <c r="D22" s="12" t="s">
        <v>25</v>
      </c>
      <c r="E22" s="12" t="s">
        <v>250</v>
      </c>
    </row>
    <row r="23" spans="1:5" x14ac:dyDescent="0.2">
      <c r="A23" s="14">
        <v>21</v>
      </c>
      <c r="B23" s="13" t="s">
        <v>857</v>
      </c>
      <c r="C23" s="12" t="s">
        <v>201</v>
      </c>
      <c r="D23" s="12" t="s">
        <v>25</v>
      </c>
      <c r="E23" s="12" t="s">
        <v>250</v>
      </c>
    </row>
    <row r="24" spans="1:5" x14ac:dyDescent="0.2">
      <c r="A24" s="14">
        <v>22</v>
      </c>
      <c r="B24" s="13" t="s">
        <v>838</v>
      </c>
      <c r="C24" s="12" t="s">
        <v>201</v>
      </c>
      <c r="D24" s="12" t="s">
        <v>25</v>
      </c>
      <c r="E24" s="12" t="s">
        <v>250</v>
      </c>
    </row>
    <row r="25" spans="1:5" x14ac:dyDescent="0.2">
      <c r="A25" s="14">
        <v>23</v>
      </c>
      <c r="B25" s="13" t="s">
        <v>926</v>
      </c>
      <c r="C25" s="12" t="s">
        <v>201</v>
      </c>
      <c r="D25" s="12" t="s">
        <v>25</v>
      </c>
      <c r="E25" s="12" t="s">
        <v>250</v>
      </c>
    </row>
    <row r="26" spans="1:5" x14ac:dyDescent="0.2">
      <c r="A26" s="14">
        <v>24</v>
      </c>
      <c r="B26" s="13" t="s">
        <v>960</v>
      </c>
      <c r="C26" s="12" t="s">
        <v>201</v>
      </c>
      <c r="D26" s="12" t="s">
        <v>25</v>
      </c>
      <c r="E26" s="12" t="s">
        <v>250</v>
      </c>
    </row>
    <row r="27" spans="1:5" x14ac:dyDescent="0.2">
      <c r="A27" s="14">
        <v>25</v>
      </c>
      <c r="B27" s="13" t="s">
        <v>961</v>
      </c>
      <c r="C27" s="12" t="s">
        <v>201</v>
      </c>
      <c r="D27" s="12" t="s">
        <v>25</v>
      </c>
      <c r="E27" s="12" t="s">
        <v>250</v>
      </c>
    </row>
    <row r="28" spans="1:5" x14ac:dyDescent="0.2">
      <c r="A28" s="14">
        <v>26</v>
      </c>
      <c r="B28" s="13" t="s">
        <v>1929</v>
      </c>
      <c r="C28" s="12" t="s">
        <v>181</v>
      </c>
      <c r="D28" s="12" t="s">
        <v>8</v>
      </c>
      <c r="E28" s="12" t="s">
        <v>250</v>
      </c>
    </row>
    <row r="29" spans="1:5" x14ac:dyDescent="0.2">
      <c r="A29" s="14">
        <v>27</v>
      </c>
      <c r="B29" s="13" t="s">
        <v>881</v>
      </c>
      <c r="C29" s="12" t="s">
        <v>181</v>
      </c>
      <c r="D29" s="12" t="s">
        <v>8</v>
      </c>
      <c r="E29" s="12" t="s">
        <v>250</v>
      </c>
    </row>
    <row r="30" spans="1:5" x14ac:dyDescent="0.2">
      <c r="A30" s="14">
        <v>28</v>
      </c>
      <c r="B30" s="13" t="s">
        <v>1919</v>
      </c>
      <c r="C30" s="12" t="s">
        <v>7</v>
      </c>
      <c r="D30" s="12" t="s">
        <v>79</v>
      </c>
      <c r="E30" s="12" t="s">
        <v>250</v>
      </c>
    </row>
    <row r="31" spans="1:5" x14ac:dyDescent="0.2">
      <c r="A31" s="14">
        <v>29</v>
      </c>
      <c r="B31" s="13" t="s">
        <v>272</v>
      </c>
      <c r="C31" s="12" t="s">
        <v>7</v>
      </c>
      <c r="D31" s="12" t="s">
        <v>79</v>
      </c>
      <c r="E31" s="12" t="s">
        <v>250</v>
      </c>
    </row>
    <row r="32" spans="1:5" x14ac:dyDescent="0.2">
      <c r="A32" s="14">
        <v>30</v>
      </c>
      <c r="B32" s="13" t="s">
        <v>359</v>
      </c>
      <c r="C32" s="12" t="s">
        <v>7</v>
      </c>
      <c r="D32" s="12" t="s">
        <v>79</v>
      </c>
      <c r="E32" s="12" t="s">
        <v>250</v>
      </c>
    </row>
    <row r="33" spans="1:5" x14ac:dyDescent="0.2">
      <c r="A33" s="14">
        <v>31</v>
      </c>
      <c r="B33" s="11" t="s">
        <v>1456</v>
      </c>
      <c r="C33" s="12" t="s">
        <v>120</v>
      </c>
      <c r="D33" s="12" t="s">
        <v>83</v>
      </c>
      <c r="E33" s="12" t="s">
        <v>250</v>
      </c>
    </row>
    <row r="34" spans="1:5" x14ac:dyDescent="0.2">
      <c r="A34" s="14">
        <v>32</v>
      </c>
      <c r="B34" s="11" t="s">
        <v>1927</v>
      </c>
      <c r="C34" s="12" t="s">
        <v>120</v>
      </c>
      <c r="D34" s="12" t="s">
        <v>33</v>
      </c>
      <c r="E34" s="12" t="s">
        <v>250</v>
      </c>
    </row>
    <row r="35" spans="1:5" x14ac:dyDescent="0.2">
      <c r="A35" s="14">
        <v>33</v>
      </c>
      <c r="B35" s="11" t="s">
        <v>1927</v>
      </c>
      <c r="C35" s="12" t="s">
        <v>120</v>
      </c>
      <c r="D35" s="12" t="s">
        <v>33</v>
      </c>
      <c r="E35" s="12" t="s">
        <v>250</v>
      </c>
    </row>
    <row r="36" spans="1:5" x14ac:dyDescent="0.2">
      <c r="A36" s="14">
        <v>34</v>
      </c>
      <c r="B36" s="11" t="s">
        <v>1928</v>
      </c>
      <c r="C36" s="12" t="s">
        <v>120</v>
      </c>
      <c r="D36" s="12" t="s">
        <v>33</v>
      </c>
      <c r="E36" s="12" t="s">
        <v>250</v>
      </c>
    </row>
    <row r="37" spans="1:5" x14ac:dyDescent="0.2">
      <c r="A37" s="14">
        <v>35</v>
      </c>
      <c r="B37" s="13" t="s">
        <v>1001</v>
      </c>
      <c r="C37" s="12" t="s">
        <v>120</v>
      </c>
      <c r="D37" s="12" t="s">
        <v>79</v>
      </c>
      <c r="E37" s="12" t="s">
        <v>250</v>
      </c>
    </row>
    <row r="38" spans="1:5" x14ac:dyDescent="0.2">
      <c r="A38" s="14">
        <v>36</v>
      </c>
      <c r="B38" s="13" t="s">
        <v>1918</v>
      </c>
      <c r="C38" s="12" t="s">
        <v>120</v>
      </c>
      <c r="D38" s="12" t="s">
        <v>79</v>
      </c>
      <c r="E38" s="12" t="s">
        <v>250</v>
      </c>
    </row>
    <row r="39" spans="1:5" x14ac:dyDescent="0.2">
      <c r="A39" s="14">
        <v>37</v>
      </c>
      <c r="B39" s="13" t="s">
        <v>1009</v>
      </c>
      <c r="C39" s="12" t="s">
        <v>120</v>
      </c>
      <c r="D39" s="12" t="s">
        <v>79</v>
      </c>
      <c r="E39" s="12" t="s">
        <v>250</v>
      </c>
    </row>
    <row r="40" spans="1:5" x14ac:dyDescent="0.2">
      <c r="A40" s="14">
        <v>38</v>
      </c>
      <c r="B40" s="13" t="s">
        <v>1926</v>
      </c>
      <c r="C40" s="12" t="s">
        <v>120</v>
      </c>
      <c r="D40" s="12" t="s">
        <v>79</v>
      </c>
      <c r="E40" s="12" t="s">
        <v>250</v>
      </c>
    </row>
    <row r="41" spans="1:5" x14ac:dyDescent="0.2">
      <c r="A41" s="14">
        <v>39</v>
      </c>
      <c r="B41" s="13" t="s">
        <v>1061</v>
      </c>
      <c r="C41" s="12" t="s">
        <v>120</v>
      </c>
      <c r="D41" s="12" t="s">
        <v>79</v>
      </c>
      <c r="E41" s="12" t="s">
        <v>250</v>
      </c>
    </row>
  </sheetData>
  <sortState xmlns:xlrd2="http://schemas.microsoft.com/office/spreadsheetml/2017/richdata2" ref="B3:E41">
    <sortCondition ref="C3:C41"/>
  </sortState>
  <mergeCells count="1">
    <mergeCell ref="A1:E1"/>
  </mergeCells>
  <pageMargins left="0.98425196850393704" right="0.70866141732283472" top="0.74803149606299213" bottom="0.74803149606299213" header="0.31496062992125984" footer="0.31496062992125984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1000"/>
  <sheetViews>
    <sheetView workbookViewId="0"/>
  </sheetViews>
  <sheetFormatPr defaultColWidth="14.42578125" defaultRowHeight="15.75" customHeight="1" x14ac:dyDescent="0.2"/>
  <sheetData>
    <row r="1" spans="1:12" x14ac:dyDescent="0.2">
      <c r="A1" s="4" t="s">
        <v>1073</v>
      </c>
      <c r="B1" s="2" t="s">
        <v>1074</v>
      </c>
    </row>
    <row r="2" spans="1:12" x14ac:dyDescent="0.2">
      <c r="A2" s="4" t="s">
        <v>1075</v>
      </c>
      <c r="B2" s="1" t="e">
        <f ca="1">MATCH(B4,INDIRECT(B1&amp;"!2:2"),0)</f>
        <v>#REF!</v>
      </c>
    </row>
    <row r="3" spans="1:12" x14ac:dyDescent="0.2">
      <c r="A3" s="4" t="s">
        <v>1076</v>
      </c>
      <c r="B3" s="1" t="e">
        <f ca="1">INDIRECT(B1&amp;"!R1C"&amp;B2, FALSE)</f>
        <v>#REF!</v>
      </c>
    </row>
    <row r="4" spans="1:12" x14ac:dyDescent="0.2">
      <c r="A4" s="4" t="s">
        <v>1077</v>
      </c>
      <c r="B4" s="2">
        <v>497157025</v>
      </c>
    </row>
    <row r="5" spans="1:12" x14ac:dyDescent="0.2">
      <c r="A5" s="4" t="s">
        <v>1078</v>
      </c>
      <c r="B5" s="2" t="s">
        <v>1079</v>
      </c>
      <c r="C5" s="1" t="b">
        <f>IF(COUNTA($D$9:$D1000) = 0,FALSE,TRUE)</f>
        <v>0</v>
      </c>
    </row>
    <row r="6" spans="1:12" x14ac:dyDescent="0.2">
      <c r="A6" s="4" t="s">
        <v>1080</v>
      </c>
      <c r="B6" s="2" t="s">
        <v>1081</v>
      </c>
    </row>
    <row r="7" spans="1:12" x14ac:dyDescent="0.2">
      <c r="A7" s="5"/>
      <c r="L7" s="1">
        <f ca="1">COUNTA(L9:L1000)</f>
        <v>60</v>
      </c>
    </row>
    <row r="8" spans="1:12" x14ac:dyDescent="0.2">
      <c r="A8" s="4" t="s">
        <v>1082</v>
      </c>
      <c r="B8" s="2" t="s">
        <v>1083</v>
      </c>
      <c r="C8" s="2" t="s">
        <v>1084</v>
      </c>
      <c r="D8" s="2" t="s">
        <v>1085</v>
      </c>
      <c r="E8" s="2" t="s">
        <v>1086</v>
      </c>
      <c r="F8" s="2" t="s">
        <v>1087</v>
      </c>
      <c r="H8" s="2" t="s">
        <v>1088</v>
      </c>
      <c r="I8" s="2" t="s">
        <v>1089</v>
      </c>
      <c r="J8" s="2" t="s">
        <v>1090</v>
      </c>
      <c r="K8" s="2" t="s">
        <v>1091</v>
      </c>
      <c r="L8" s="2" t="s">
        <v>1092</v>
      </c>
    </row>
    <row r="9" spans="1:12" x14ac:dyDescent="0.2">
      <c r="A9" s="4" t="s">
        <v>317</v>
      </c>
      <c r="B9" s="6">
        <v>0</v>
      </c>
      <c r="C9" s="2">
        <v>40</v>
      </c>
      <c r="H9" s="1" t="e">
        <f t="shared" ref="H9:H68" ca="1" si="0">COUNTIF(INDIRECT(B$1&amp;"!C"&amp;B$2&amp;":C"&amp;B$2,FALSE),IF(ISNUMBER(INDIRECT("A"&amp;ROW())),INDIRECT("A"&amp;ROW()),"*"&amp;INDIRECT("A"&amp;ROW())&amp;"*"))</f>
        <v>#REF!</v>
      </c>
      <c r="I9" s="1" t="e">
        <f t="shared" ref="I9:I68" ca="1" si="1">INDIRECT("H"&amp;ROW())-INDIRECT("B"&amp;ROW())</f>
        <v>#REF!</v>
      </c>
      <c r="J9" s="1" t="str">
        <f ca="1">IFERROR(__xludf.DUMMYFUNCTION("if(not(iserror(filter(D9:D1000,I9:I1000&lt;C9:C1000))),FILTER(filter(D9:D1000,I9:I1000&lt;C9:C1000),not(iserror(filter(D9:D1000,I9:I1000&lt;C9:C1000)))),B6)"),"")</f>
        <v/>
      </c>
      <c r="K9" s="1" t="str">
        <f ca="1">IFERROR(__xludf.DUMMYFUNCTION("if(not(iserror(filter(E9:E1000,I9:I1000&lt;C9:C1000))),FILTER(filter(E9:E1000,I9:I1000&lt;C9:C1000),not(iserror(filter(E9:E1000,I9:I1000&lt;C9:C1000)))),B6)"),"")</f>
        <v/>
      </c>
      <c r="L9" s="5" t="str">
        <f ca="1">IFERROR(__xludf.DUMMYFUNCTION("if(not(iserror(filter(A9:A1000,I9:I1000&lt;C9:C1000))),FILTER(filter(A9:A1000,I9:I1000&lt;C9:C1000),not(iserror(filter(A9:A1000,I9:I1000&lt;C9:C1000)))),B6)"),"รักษ์ภาษาไทย")</f>
        <v>รักษ์ภาษาไทย</v>
      </c>
    </row>
    <row r="10" spans="1:12" x14ac:dyDescent="0.2">
      <c r="A10" s="4" t="s">
        <v>816</v>
      </c>
      <c r="B10" s="6">
        <v>0</v>
      </c>
      <c r="C10" s="2">
        <v>40</v>
      </c>
      <c r="H10" s="1" t="e">
        <f t="shared" ca="1" si="0"/>
        <v>#REF!</v>
      </c>
      <c r="I10" s="1" t="e">
        <f t="shared" ca="1" si="1"/>
        <v>#REF!</v>
      </c>
      <c r="J10" s="1"/>
      <c r="K10" s="1"/>
      <c r="L10" s="5" t="str">
        <f ca="1">IFERROR(__xludf.DUMMYFUNCTION("""COMPUTED_VALUE"""),"สืบค้น เพิ่มพูนปัญญา")</f>
        <v>สืบค้น เพิ่มพูนปัญญา</v>
      </c>
    </row>
    <row r="11" spans="1:12" x14ac:dyDescent="0.2">
      <c r="A11" s="4" t="s">
        <v>780</v>
      </c>
      <c r="B11" s="6">
        <v>0</v>
      </c>
      <c r="C11" s="2">
        <v>20</v>
      </c>
      <c r="H11" s="1" t="e">
        <f t="shared" ca="1" si="0"/>
        <v>#REF!</v>
      </c>
      <c r="I11" s="1" t="e">
        <f t="shared" ca="1" si="1"/>
        <v>#REF!</v>
      </c>
      <c r="J11" s="1"/>
      <c r="K11" s="1"/>
      <c r="L11" s="5" t="str">
        <f ca="1">IFERROR(__xludf.DUMMYFUNCTION("""COMPUTED_VALUE"""),"ภาษาพาสาร")</f>
        <v>ภาษาพาสาร</v>
      </c>
    </row>
    <row r="12" spans="1:12" x14ac:dyDescent="0.2">
      <c r="A12" s="4" t="s">
        <v>340</v>
      </c>
      <c r="B12" s="6">
        <v>0</v>
      </c>
      <c r="C12" s="2">
        <v>40</v>
      </c>
      <c r="H12" s="1" t="e">
        <f t="shared" ca="1" si="0"/>
        <v>#REF!</v>
      </c>
      <c r="I12" s="1" t="e">
        <f t="shared" ca="1" si="1"/>
        <v>#REF!</v>
      </c>
      <c r="J12" s="1"/>
      <c r="K12" s="1"/>
      <c r="L12" s="5" t="str">
        <f ca="1">IFERROR(__xludf.DUMMYFUNCTION("""COMPUTED_VALUE"""),"หรรษาเกมภาษาไทย")</f>
        <v>หรรษาเกมภาษาไทย</v>
      </c>
    </row>
    <row r="13" spans="1:12" x14ac:dyDescent="0.2">
      <c r="A13" s="4" t="s">
        <v>101</v>
      </c>
      <c r="B13" s="6">
        <v>0</v>
      </c>
      <c r="C13" s="2">
        <v>20</v>
      </c>
      <c r="H13" s="1" t="e">
        <f t="shared" ca="1" si="0"/>
        <v>#REF!</v>
      </c>
      <c r="I13" s="1" t="e">
        <f t="shared" ca="1" si="1"/>
        <v>#REF!</v>
      </c>
      <c r="J13" s="1"/>
      <c r="K13" s="1"/>
      <c r="L13" s="5" t="str">
        <f ca="1">IFERROR(__xludf.DUMMYFUNCTION("""COMPUTED_VALUE"""),"เปิดโลกดาราศาสตร์")</f>
        <v>เปิดโลกดาราศาสตร์</v>
      </c>
    </row>
    <row r="14" spans="1:12" x14ac:dyDescent="0.2">
      <c r="A14" s="4" t="s">
        <v>34</v>
      </c>
      <c r="B14" s="6">
        <v>0</v>
      </c>
      <c r="C14" s="2">
        <v>40</v>
      </c>
      <c r="H14" s="1" t="e">
        <f t="shared" ca="1" si="0"/>
        <v>#REF!</v>
      </c>
      <c r="I14" s="1" t="e">
        <f t="shared" ca="1" si="1"/>
        <v>#REF!</v>
      </c>
      <c r="J14" s="1"/>
      <c r="K14" s="1"/>
      <c r="L14" s="5" t="str">
        <f ca="1">IFERROR(__xludf.DUMMYFUNCTION("""COMPUTED_VALUE"""),"YouTuber ฝึกหัด (ม.ปลาย เท่านั้น)")</f>
        <v>YouTuber ฝึกหัด (ม.ปลาย เท่านั้น)</v>
      </c>
    </row>
    <row r="15" spans="1:12" x14ac:dyDescent="0.2">
      <c r="A15" s="4" t="s">
        <v>85</v>
      </c>
      <c r="B15" s="6">
        <v>0</v>
      </c>
      <c r="C15" s="2">
        <v>40</v>
      </c>
      <c r="H15" s="1" t="e">
        <f t="shared" ca="1" si="0"/>
        <v>#REF!</v>
      </c>
      <c r="I15" s="1" t="e">
        <f t="shared" ca="1" si="1"/>
        <v>#REF!</v>
      </c>
      <c r="J15" s="1"/>
      <c r="K15" s="1"/>
      <c r="L15" s="5" t="str">
        <f ca="1">IFERROR(__xludf.DUMMYFUNCTION("""COMPUTED_VALUE"""),"Creative Design 3D (ม.ต้น เท่านั้น)")</f>
        <v>Creative Design 3D (ม.ต้น เท่านั้น)</v>
      </c>
    </row>
    <row r="16" spans="1:12" x14ac:dyDescent="0.2">
      <c r="A16" s="4" t="s">
        <v>38</v>
      </c>
      <c r="B16" s="6">
        <v>0</v>
      </c>
      <c r="C16" s="2">
        <v>40</v>
      </c>
      <c r="H16" s="1" t="e">
        <f t="shared" ca="1" si="0"/>
        <v>#REF!</v>
      </c>
      <c r="I16" s="1" t="e">
        <f t="shared" ca="1" si="1"/>
        <v>#REF!</v>
      </c>
      <c r="J16" s="1"/>
      <c r="K16" s="1"/>
      <c r="L16" s="5" t="str">
        <f ca="1">IFERROR(__xludf.DUMMYFUNCTION("""COMPUTED_VALUE"""),"ดนตรีสากล")</f>
        <v>ดนตรีสากล</v>
      </c>
    </row>
    <row r="17" spans="1:12" x14ac:dyDescent="0.2">
      <c r="A17" s="4" t="s">
        <v>75</v>
      </c>
      <c r="B17" s="6">
        <v>0</v>
      </c>
      <c r="C17" s="2">
        <v>20</v>
      </c>
      <c r="H17" s="1" t="e">
        <f t="shared" ca="1" si="0"/>
        <v>#REF!</v>
      </c>
      <c r="I17" s="1" t="e">
        <f t="shared" ca="1" si="1"/>
        <v>#REF!</v>
      </c>
      <c r="J17" s="1"/>
      <c r="K17" s="1"/>
      <c r="L17" s="5" t="str">
        <f ca="1">IFERROR(__xludf.DUMMYFUNCTION("""COMPUTED_VALUE"""),"มวยไทย")</f>
        <v>มวยไทย</v>
      </c>
    </row>
    <row r="18" spans="1:12" x14ac:dyDescent="0.2">
      <c r="A18" s="4" t="s">
        <v>1093</v>
      </c>
      <c r="B18" s="6">
        <v>0</v>
      </c>
      <c r="C18" s="2">
        <v>20</v>
      </c>
      <c r="H18" s="1" t="e">
        <f t="shared" ca="1" si="0"/>
        <v>#REF!</v>
      </c>
      <c r="I18" s="1" t="e">
        <f t="shared" ca="1" si="1"/>
        <v>#REF!</v>
      </c>
      <c r="J18" s="1"/>
      <c r="K18" s="1"/>
      <c r="L18" s="5" t="str">
        <f ca="1">IFERROR(__xludf.DUMMYFUNCTION("""COMPUTED_VALUE"""),"ผลิตภัณฑ์ทางวิทยาศาสตร์")</f>
        <v>ผลิตภัณฑ์ทางวิทยาศาสตร์</v>
      </c>
    </row>
    <row r="19" spans="1:12" x14ac:dyDescent="0.2">
      <c r="A19" s="4" t="s">
        <v>202</v>
      </c>
      <c r="B19" s="6">
        <v>0</v>
      </c>
      <c r="C19" s="2">
        <v>40</v>
      </c>
      <c r="H19" s="1" t="e">
        <f t="shared" ca="1" si="0"/>
        <v>#REF!</v>
      </c>
      <c r="I19" s="1" t="e">
        <f t="shared" ca="1" si="1"/>
        <v>#REF!</v>
      </c>
      <c r="J19" s="1"/>
      <c r="K19" s="1"/>
      <c r="L19" s="5" t="str">
        <f ca="1">IFERROR(__xludf.DUMMYFUNCTION("""COMPUTED_VALUE"""),"คนรักเหรียญโปรยทาน")</f>
        <v>คนรักเหรียญโปรยทาน</v>
      </c>
    </row>
    <row r="20" spans="1:12" x14ac:dyDescent="0.2">
      <c r="A20" s="4" t="s">
        <v>88</v>
      </c>
      <c r="B20" s="6">
        <v>0</v>
      </c>
      <c r="C20" s="2">
        <v>20</v>
      </c>
      <c r="H20" s="1" t="e">
        <f t="shared" ca="1" si="0"/>
        <v>#REF!</v>
      </c>
      <c r="I20" s="1" t="e">
        <f t="shared" ca="1" si="1"/>
        <v>#REF!</v>
      </c>
      <c r="J20" s="1"/>
      <c r="K20" s="1"/>
      <c r="L20" s="5" t="str">
        <f ca="1">IFERROR(__xludf.DUMMYFUNCTION("""COMPUTED_VALUE"""),"ดนตรีไทย")</f>
        <v>ดนตรีไทย</v>
      </c>
    </row>
    <row r="21" spans="1:12" x14ac:dyDescent="0.2">
      <c r="A21" s="4" t="s">
        <v>26</v>
      </c>
      <c r="B21" s="6">
        <v>0</v>
      </c>
      <c r="C21" s="2">
        <v>20</v>
      </c>
      <c r="H21" s="1" t="e">
        <f t="shared" ca="1" si="0"/>
        <v>#REF!</v>
      </c>
      <c r="I21" s="1" t="e">
        <f t="shared" ca="1" si="1"/>
        <v>#REF!</v>
      </c>
      <c r="J21" s="1"/>
      <c r="K21" s="1"/>
      <c r="L21" s="5" t="str">
        <f ca="1">IFERROR(__xludf.DUMMYFUNCTION("""COMPUTED_VALUE"""),"เด็กนิติ มีเรื่องเล่า")</f>
        <v>เด็กนิติ มีเรื่องเล่า</v>
      </c>
    </row>
    <row r="22" spans="1:12" x14ac:dyDescent="0.2">
      <c r="A22" s="4" t="s">
        <v>254</v>
      </c>
      <c r="B22" s="6">
        <v>0</v>
      </c>
      <c r="C22" s="2">
        <v>40</v>
      </c>
      <c r="H22" s="1" t="e">
        <f t="shared" ca="1" si="0"/>
        <v>#REF!</v>
      </c>
      <c r="I22" s="1" t="e">
        <f t="shared" ca="1" si="1"/>
        <v>#REF!</v>
      </c>
      <c r="J22" s="1"/>
      <c r="K22" s="1"/>
      <c r="L22" s="5" t="str">
        <f ca="1">IFERROR(__xludf.DUMMYFUNCTION("""COMPUTED_VALUE"""),"Crossword Game")</f>
        <v>Crossword Game</v>
      </c>
    </row>
    <row r="23" spans="1:12" x14ac:dyDescent="0.2">
      <c r="A23" s="4" t="s">
        <v>109</v>
      </c>
      <c r="B23" s="6">
        <v>0</v>
      </c>
      <c r="C23" s="2">
        <v>40</v>
      </c>
      <c r="H23" s="1" t="e">
        <f t="shared" ca="1" si="0"/>
        <v>#REF!</v>
      </c>
      <c r="I23" s="1" t="e">
        <f t="shared" ca="1" si="1"/>
        <v>#REF!</v>
      </c>
      <c r="J23" s="1"/>
      <c r="K23" s="1"/>
      <c r="L23" s="5" t="str">
        <f ca="1">IFERROR(__xludf.DUMMYFUNCTION("""COMPUTED_VALUE"""),"อนุรักษ์สิ่งแวดล้อม")</f>
        <v>อนุรักษ์สิ่งแวดล้อม</v>
      </c>
    </row>
    <row r="24" spans="1:12" x14ac:dyDescent="0.2">
      <c r="A24" s="4" t="s">
        <v>123</v>
      </c>
      <c r="B24" s="6">
        <v>0</v>
      </c>
      <c r="C24" s="2">
        <v>20</v>
      </c>
      <c r="H24" s="1" t="e">
        <f t="shared" ca="1" si="0"/>
        <v>#REF!</v>
      </c>
      <c r="I24" s="1" t="e">
        <f t="shared" ca="1" si="1"/>
        <v>#REF!</v>
      </c>
      <c r="J24" s="1"/>
      <c r="K24" s="1"/>
      <c r="L24" s="5" t="str">
        <f ca="1">IFERROR(__xludf.DUMMYFUNCTION("""COMPUTED_VALUE"""),"การ์ตูน Animation (ม.ต้น เท่านั้น)")</f>
        <v>การ์ตูน Animation (ม.ต้น เท่านั้น)</v>
      </c>
    </row>
    <row r="25" spans="1:12" x14ac:dyDescent="0.2">
      <c r="A25" s="4" t="s">
        <v>96</v>
      </c>
      <c r="B25" s="6">
        <v>0</v>
      </c>
      <c r="C25" s="2">
        <v>40</v>
      </c>
      <c r="H25" s="1" t="e">
        <f t="shared" ca="1" si="0"/>
        <v>#REF!</v>
      </c>
      <c r="I25" s="1" t="e">
        <f t="shared" ca="1" si="1"/>
        <v>#REF!</v>
      </c>
      <c r="J25" s="1"/>
      <c r="K25" s="1"/>
      <c r="L25" s="5" t="str">
        <f ca="1">IFERROR(__xludf.DUMMYFUNCTION("""COMPUTED_VALUE"""),"ยุวชนนักสื่อสาร")</f>
        <v>ยุวชนนักสื่อสาร</v>
      </c>
    </row>
    <row r="26" spans="1:12" x14ac:dyDescent="0.2">
      <c r="A26" s="4" t="s">
        <v>17</v>
      </c>
      <c r="B26" s="6">
        <v>0</v>
      </c>
      <c r="C26" s="2">
        <v>20</v>
      </c>
      <c r="H26" s="1" t="e">
        <f t="shared" ca="1" si="0"/>
        <v>#REF!</v>
      </c>
      <c r="I26" s="1" t="e">
        <f t="shared" ca="1" si="1"/>
        <v>#REF!</v>
      </c>
      <c r="J26" s="1"/>
      <c r="K26" s="1"/>
      <c r="L26" s="5" t="str">
        <f ca="1">IFERROR(__xludf.DUMMYFUNCTION("""COMPUTED_VALUE"""),"วิทยาศาสตร์อากาศยาน")</f>
        <v>วิทยาศาสตร์อากาศยาน</v>
      </c>
    </row>
    <row r="27" spans="1:12" x14ac:dyDescent="0.2">
      <c r="A27" s="4" t="s">
        <v>968</v>
      </c>
      <c r="B27" s="6">
        <v>0</v>
      </c>
      <c r="C27" s="2">
        <v>20</v>
      </c>
      <c r="H27" s="1" t="e">
        <f t="shared" ca="1" si="0"/>
        <v>#REF!</v>
      </c>
      <c r="I27" s="1" t="e">
        <f t="shared" ca="1" si="1"/>
        <v>#REF!</v>
      </c>
      <c r="J27" s="1"/>
      <c r="K27" s="1"/>
      <c r="L27" s="5" t="str">
        <f ca="1">IFERROR(__xludf.DUMMYFUNCTION("""COMPUTED_VALUE"""),"อาชีพน่ารู้ (ม.ปลาย)")</f>
        <v>อาชีพน่ารู้ (ม.ปลาย)</v>
      </c>
    </row>
    <row r="28" spans="1:12" x14ac:dyDescent="0.2">
      <c r="A28" s="4" t="s">
        <v>67</v>
      </c>
      <c r="B28" s="6">
        <v>0</v>
      </c>
      <c r="C28" s="2">
        <v>20</v>
      </c>
      <c r="H28" s="1" t="e">
        <f t="shared" ca="1" si="0"/>
        <v>#REF!</v>
      </c>
      <c r="I28" s="1" t="e">
        <f t="shared" ca="1" si="1"/>
        <v>#REF!</v>
      </c>
      <c r="J28" s="1"/>
      <c r="K28" s="1"/>
      <c r="L28" s="5" t="str">
        <f ca="1">IFERROR(__xludf.DUMMYFUNCTION("""COMPUTED_VALUE"""),"สานศิลป์")</f>
        <v>สานศิลป์</v>
      </c>
    </row>
    <row r="29" spans="1:12" x14ac:dyDescent="0.2">
      <c r="A29" s="4" t="s">
        <v>19</v>
      </c>
      <c r="B29" s="6">
        <v>0</v>
      </c>
      <c r="C29" s="2">
        <v>40</v>
      </c>
      <c r="H29" s="1" t="e">
        <f t="shared" ca="1" si="0"/>
        <v>#REF!</v>
      </c>
      <c r="I29" s="1" t="e">
        <f t="shared" ca="1" si="1"/>
        <v>#REF!</v>
      </c>
      <c r="J29" s="1"/>
      <c r="K29" s="1"/>
      <c r="L29" s="5" t="str">
        <f ca="1">IFERROR(__xludf.DUMMYFUNCTION("""COMPUTED_VALUE"""),"อาหารและโภชนาการ")</f>
        <v>อาหารและโภชนาการ</v>
      </c>
    </row>
    <row r="30" spans="1:12" x14ac:dyDescent="0.2">
      <c r="A30" s="4" t="s">
        <v>221</v>
      </c>
      <c r="B30" s="6">
        <v>0</v>
      </c>
      <c r="C30" s="2">
        <v>40</v>
      </c>
      <c r="H30" s="1" t="e">
        <f t="shared" ca="1" si="0"/>
        <v>#REF!</v>
      </c>
      <c r="I30" s="1" t="e">
        <f t="shared" ca="1" si="1"/>
        <v>#REF!</v>
      </c>
      <c r="J30" s="1"/>
      <c r="K30" s="1"/>
      <c r="L30" s="5" t="str">
        <f ca="1">IFERROR(__xludf.DUMMYFUNCTION("""COMPUTED_VALUE"""),"คาราโอเกะพาเพลิน")</f>
        <v>คาราโอเกะพาเพลิน</v>
      </c>
    </row>
    <row r="31" spans="1:12" x14ac:dyDescent="0.2">
      <c r="A31" s="4" t="s">
        <v>1094</v>
      </c>
      <c r="B31" s="6">
        <v>0</v>
      </c>
      <c r="C31" s="2">
        <v>20</v>
      </c>
      <c r="H31" s="1" t="e">
        <f t="shared" ca="1" si="0"/>
        <v>#REF!</v>
      </c>
      <c r="I31" s="1" t="e">
        <f t="shared" ca="1" si="1"/>
        <v>#REF!</v>
      </c>
      <c r="J31" s="1"/>
      <c r="K31" s="1"/>
      <c r="L31" s="5" t="str">
        <f ca="1">IFERROR(__xludf.DUMMYFUNCTION("""COMPUTED_VALUE"""),"ร่วมด้วยช่วยพัฒนา")</f>
        <v>ร่วมด้วยช่วยพัฒนา</v>
      </c>
    </row>
    <row r="32" spans="1:12" x14ac:dyDescent="0.2">
      <c r="A32" s="4" t="s">
        <v>527</v>
      </c>
      <c r="B32" s="6">
        <v>0</v>
      </c>
      <c r="C32" s="2">
        <v>20</v>
      </c>
      <c r="H32" s="1" t="e">
        <f t="shared" ca="1" si="0"/>
        <v>#REF!</v>
      </c>
      <c r="I32" s="1" t="e">
        <f t="shared" ca="1" si="1"/>
        <v>#REF!</v>
      </c>
      <c r="J32" s="1"/>
      <c r="K32" s="1"/>
      <c r="L32" s="5" t="str">
        <f ca="1">IFERROR(__xludf.DUMMYFUNCTION("""COMPUTED_VALUE"""),"D.I.Y. by นริศรา")</f>
        <v>D.I.Y. by นริศรา</v>
      </c>
    </row>
    <row r="33" spans="1:12" x14ac:dyDescent="0.2">
      <c r="A33" s="4" t="s">
        <v>654</v>
      </c>
      <c r="B33" s="6">
        <v>0</v>
      </c>
      <c r="C33" s="2">
        <v>40</v>
      </c>
      <c r="H33" s="1" t="e">
        <f t="shared" ca="1" si="0"/>
        <v>#REF!</v>
      </c>
      <c r="I33" s="1" t="e">
        <f t="shared" ca="1" si="1"/>
        <v>#REF!</v>
      </c>
      <c r="J33" s="1"/>
      <c r="K33" s="1"/>
      <c r="L33" s="5" t="str">
        <f ca="1">IFERROR(__xludf.DUMMYFUNCTION("""COMPUTED_VALUE"""),"ยุวเกษตรและนักพฤกษศาสตร์น้อย")</f>
        <v>ยุวเกษตรและนักพฤกษศาสตร์น้อย</v>
      </c>
    </row>
    <row r="34" spans="1:12" x14ac:dyDescent="0.2">
      <c r="A34" s="4" t="s">
        <v>211</v>
      </c>
      <c r="B34" s="6">
        <v>0</v>
      </c>
      <c r="C34" s="2">
        <v>40</v>
      </c>
      <c r="H34" s="1" t="e">
        <f t="shared" ca="1" si="0"/>
        <v>#REF!</v>
      </c>
      <c r="I34" s="1" t="e">
        <f t="shared" ca="1" si="1"/>
        <v>#REF!</v>
      </c>
      <c r="J34" s="1"/>
      <c r="K34" s="1"/>
      <c r="L34" s="5" t="str">
        <f ca="1">IFERROR(__xludf.DUMMYFUNCTION("""COMPUTED_VALUE"""),"กายภาพบำบัด")</f>
        <v>กายภาพบำบัด</v>
      </c>
    </row>
    <row r="35" spans="1:12" x14ac:dyDescent="0.2">
      <c r="A35" s="4" t="s">
        <v>1095</v>
      </c>
      <c r="B35" s="6">
        <v>0</v>
      </c>
      <c r="C35" s="2">
        <v>20</v>
      </c>
      <c r="H35" s="1" t="e">
        <f t="shared" ca="1" si="0"/>
        <v>#REF!</v>
      </c>
      <c r="I35" s="1" t="e">
        <f t="shared" ca="1" si="1"/>
        <v>#REF!</v>
      </c>
      <c r="J35" s="1"/>
      <c r="K35" s="1"/>
      <c r="L35" s="5" t="str">
        <f ca="1">IFERROR(__xludf.DUMMYFUNCTION("""COMPUTED_VALUE"""),"เวียงวังและคลังประวัติศาสตร์")</f>
        <v>เวียงวังและคลังประวัติศาสตร์</v>
      </c>
    </row>
    <row r="36" spans="1:12" x14ac:dyDescent="0.2">
      <c r="A36" s="4" t="s">
        <v>1096</v>
      </c>
      <c r="B36" s="6">
        <v>0</v>
      </c>
      <c r="C36" s="2">
        <v>20</v>
      </c>
      <c r="H36" s="1" t="e">
        <f t="shared" ca="1" si="0"/>
        <v>#REF!</v>
      </c>
      <c r="I36" s="1" t="e">
        <f t="shared" ca="1" si="1"/>
        <v>#REF!</v>
      </c>
      <c r="J36" s="1"/>
      <c r="K36" s="1"/>
      <c r="L36" s="5" t="str">
        <f ca="1">IFERROR(__xludf.DUMMYFUNCTION("""COMPUTED_VALUE"""),"สื่อสารการแสดง")</f>
        <v>สื่อสารการแสดง</v>
      </c>
    </row>
    <row r="37" spans="1:12" x14ac:dyDescent="0.2">
      <c r="A37" s="4" t="s">
        <v>11</v>
      </c>
      <c r="B37" s="6">
        <v>0</v>
      </c>
      <c r="C37" s="2">
        <v>20</v>
      </c>
      <c r="H37" s="1" t="e">
        <f t="shared" ca="1" si="0"/>
        <v>#REF!</v>
      </c>
      <c r="I37" s="1" t="e">
        <f t="shared" ca="1" si="1"/>
        <v>#REF!</v>
      </c>
      <c r="J37" s="1"/>
      <c r="K37" s="1"/>
      <c r="L37" s="5" t="str">
        <f ca="1">IFERROR(__xludf.DUMMYFUNCTION("""COMPUTED_VALUE"""),"นาฏลีลา")</f>
        <v>นาฏลีลา</v>
      </c>
    </row>
    <row r="38" spans="1:12" x14ac:dyDescent="0.2">
      <c r="A38" s="4" t="s">
        <v>43</v>
      </c>
      <c r="B38" s="6">
        <v>0</v>
      </c>
      <c r="C38" s="2">
        <v>40</v>
      </c>
      <c r="H38" s="1" t="e">
        <f t="shared" ca="1" si="0"/>
        <v>#REF!</v>
      </c>
      <c r="I38" s="1" t="e">
        <f t="shared" ca="1" si="1"/>
        <v>#REF!</v>
      </c>
      <c r="J38" s="1"/>
      <c r="K38" s="1"/>
      <c r="L38" s="5" t="str">
        <f ca="1">IFERROR(__xludf.DUMMYFUNCTION("""COMPUTED_VALUE"""),"ฟุตซอล")</f>
        <v>ฟุตซอล</v>
      </c>
    </row>
    <row r="39" spans="1:12" x14ac:dyDescent="0.2">
      <c r="A39" s="4" t="s">
        <v>165</v>
      </c>
      <c r="B39" s="6">
        <v>0</v>
      </c>
      <c r="C39" s="2">
        <v>40</v>
      </c>
      <c r="H39" s="1" t="e">
        <f t="shared" ca="1" si="0"/>
        <v>#REF!</v>
      </c>
      <c r="I39" s="1" t="e">
        <f t="shared" ca="1" si="1"/>
        <v>#REF!</v>
      </c>
      <c r="J39" s="1"/>
      <c r="K39" s="1"/>
      <c r="L39" s="5" t="str">
        <f ca="1">IFERROR(__xludf.DUMMYFUNCTION("""COMPUTED_VALUE"""),"คณิตคิดสนุก ม.ต้น")</f>
        <v>คณิตคิดสนุก ม.ต้น</v>
      </c>
    </row>
    <row r="40" spans="1:12" x14ac:dyDescent="0.2">
      <c r="A40" s="4" t="s">
        <v>9</v>
      </c>
      <c r="B40" s="6">
        <v>0</v>
      </c>
      <c r="C40" s="2">
        <v>20</v>
      </c>
      <c r="H40" s="1" t="e">
        <f t="shared" ca="1" si="0"/>
        <v>#REF!</v>
      </c>
      <c r="I40" s="1" t="e">
        <f t="shared" ca="1" si="1"/>
        <v>#REF!</v>
      </c>
      <c r="J40" s="1"/>
      <c r="K40" s="1"/>
      <c r="L40" s="5" t="str">
        <f ca="1">IFERROR(__xludf.DUMMYFUNCTION("""COMPUTED_VALUE"""),"หุ่นยนต์")</f>
        <v>หุ่นยนต์</v>
      </c>
    </row>
    <row r="41" spans="1:12" x14ac:dyDescent="0.2">
      <c r="A41" s="4" t="s">
        <v>720</v>
      </c>
      <c r="B41" s="6">
        <v>0</v>
      </c>
      <c r="C41" s="2">
        <v>40</v>
      </c>
      <c r="H41" s="1" t="e">
        <f t="shared" ca="1" si="0"/>
        <v>#REF!</v>
      </c>
      <c r="I41" s="1" t="e">
        <f t="shared" ca="1" si="1"/>
        <v>#REF!</v>
      </c>
      <c r="J41" s="1"/>
      <c r="K41" s="1"/>
      <c r="L41" s="5" t="str">
        <f ca="1">IFERROR(__xludf.DUMMYFUNCTION("""COMPUTED_VALUE"""),"A-MATH")</f>
        <v>A-MATH</v>
      </c>
    </row>
    <row r="42" spans="1:12" x14ac:dyDescent="0.2">
      <c r="A42" s="4" t="s">
        <v>937</v>
      </c>
      <c r="B42" s="6">
        <v>0</v>
      </c>
      <c r="C42" s="2">
        <v>20</v>
      </c>
      <c r="H42" s="1" t="e">
        <f t="shared" ca="1" si="0"/>
        <v>#REF!</v>
      </c>
      <c r="I42" s="1" t="e">
        <f t="shared" ca="1" si="1"/>
        <v>#REF!</v>
      </c>
      <c r="J42" s="1"/>
      <c r="K42" s="1"/>
      <c r="L42" s="5" t="str">
        <f ca="1">IFERROR(__xludf.DUMMYFUNCTION("""COMPUTED_VALUE"""),"Oasis club")</f>
        <v>Oasis club</v>
      </c>
    </row>
    <row r="43" spans="1:12" x14ac:dyDescent="0.2">
      <c r="A43" s="4" t="s">
        <v>64</v>
      </c>
      <c r="B43" s="6">
        <v>0</v>
      </c>
      <c r="C43" s="2">
        <v>40</v>
      </c>
      <c r="H43" s="1" t="e">
        <f t="shared" ca="1" si="0"/>
        <v>#REF!</v>
      </c>
      <c r="I43" s="1" t="e">
        <f t="shared" ca="1" si="1"/>
        <v>#REF!</v>
      </c>
      <c r="J43" s="1"/>
      <c r="K43" s="1"/>
      <c r="L43" s="5" t="str">
        <f ca="1">IFERROR(__xludf.DUMMYFUNCTION("""COMPUTED_VALUE"""),"งานค้างไม่มี “คนดี 2020”")</f>
        <v>งานค้างไม่มี “คนดี 2020”</v>
      </c>
    </row>
    <row r="44" spans="1:12" x14ac:dyDescent="0.2">
      <c r="A44" s="4" t="s">
        <v>257</v>
      </c>
      <c r="B44" s="6">
        <v>0</v>
      </c>
      <c r="C44" s="2">
        <v>40</v>
      </c>
      <c r="H44" s="1" t="e">
        <f t="shared" ca="1" si="0"/>
        <v>#REF!</v>
      </c>
      <c r="I44" s="1" t="e">
        <f t="shared" ca="1" si="1"/>
        <v>#REF!</v>
      </c>
      <c r="J44" s="1"/>
      <c r="K44" s="1"/>
      <c r="L44" s="5" t="str">
        <f ca="1">IFERROR(__xludf.DUMMYFUNCTION("""COMPUTED_VALUE"""),"คณิตศาสตร์สำหรับวิศวกรรมศาสตร์")</f>
        <v>คณิตศาสตร์สำหรับวิศวกรรมศาสตร์</v>
      </c>
    </row>
    <row r="45" spans="1:12" x14ac:dyDescent="0.2">
      <c r="A45" s="4" t="s">
        <v>77</v>
      </c>
      <c r="B45" s="6">
        <v>0</v>
      </c>
      <c r="C45" s="2">
        <v>40</v>
      </c>
      <c r="H45" s="1" t="e">
        <f t="shared" ca="1" si="0"/>
        <v>#REF!</v>
      </c>
      <c r="I45" s="1" t="e">
        <f t="shared" ca="1" si="1"/>
        <v>#REF!</v>
      </c>
      <c r="J45" s="1"/>
      <c r="K45" s="1"/>
      <c r="L45" s="5" t="str">
        <f ca="1">IFERROR(__xludf.DUMMYFUNCTION("""COMPUTED_VALUE"""),"ภาษาพาสนุก Languages for fun")</f>
        <v>ภาษาพาสนุก Languages for fun</v>
      </c>
    </row>
    <row r="46" spans="1:12" x14ac:dyDescent="0.2">
      <c r="A46" s="4" t="s">
        <v>157</v>
      </c>
      <c r="B46" s="6">
        <v>0</v>
      </c>
      <c r="C46" s="2">
        <v>20</v>
      </c>
      <c r="H46" s="1" t="e">
        <f t="shared" ca="1" si="0"/>
        <v>#REF!</v>
      </c>
      <c r="I46" s="1" t="e">
        <f t="shared" ca="1" si="1"/>
        <v>#REF!</v>
      </c>
      <c r="J46" s="1"/>
      <c r="K46" s="1"/>
      <c r="L46" s="5" t="str">
        <f ca="1">IFERROR(__xludf.DUMMYFUNCTION("""COMPUTED_VALUE"""),"คณิตศาสตร์")</f>
        <v>คณิตศาสตร์</v>
      </c>
    </row>
    <row r="47" spans="1:12" x14ac:dyDescent="0.2">
      <c r="A47" s="4" t="s">
        <v>372</v>
      </c>
      <c r="B47" s="6">
        <v>0</v>
      </c>
      <c r="C47" s="2">
        <v>20</v>
      </c>
      <c r="H47" s="1" t="e">
        <f t="shared" ca="1" si="0"/>
        <v>#REF!</v>
      </c>
      <c r="I47" s="1" t="e">
        <f t="shared" ca="1" si="1"/>
        <v>#REF!</v>
      </c>
      <c r="J47" s="1"/>
      <c r="K47" s="1"/>
      <c r="L47" s="5" t="str">
        <f ca="1">IFERROR(__xludf.DUMMYFUNCTION("""COMPUTED_VALUE"""),"ลีลาการปัก")</f>
        <v>ลีลาการปัก</v>
      </c>
    </row>
    <row r="48" spans="1:12" x14ac:dyDescent="0.2">
      <c r="A48" s="4" t="s">
        <v>745</v>
      </c>
      <c r="B48" s="6">
        <v>0</v>
      </c>
      <c r="C48" s="2">
        <v>20</v>
      </c>
      <c r="H48" s="1" t="e">
        <f t="shared" ca="1" si="0"/>
        <v>#REF!</v>
      </c>
      <c r="I48" s="1" t="e">
        <f t="shared" ca="1" si="1"/>
        <v>#REF!</v>
      </c>
      <c r="J48" s="1"/>
      <c r="K48" s="1"/>
      <c r="L48" s="5" t="str">
        <f ca="1">IFERROR(__xludf.DUMMYFUNCTION("""COMPUTED_VALUE"""),"สุขภาพดีชีวีเป็นสุข")</f>
        <v>สุขภาพดีชีวีเป็นสุข</v>
      </c>
    </row>
    <row r="49" spans="1:12" x14ac:dyDescent="0.2">
      <c r="A49" s="4" t="s">
        <v>260</v>
      </c>
      <c r="B49" s="6">
        <v>0</v>
      </c>
      <c r="C49" s="2">
        <v>40</v>
      </c>
      <c r="H49" s="1" t="e">
        <f t="shared" ca="1" si="0"/>
        <v>#REF!</v>
      </c>
      <c r="I49" s="1" t="e">
        <f t="shared" ca="1" si="1"/>
        <v>#REF!</v>
      </c>
      <c r="J49" s="1"/>
      <c r="K49" s="1"/>
      <c r="L49" s="5" t="str">
        <f ca="1">IFERROR(__xludf.DUMMYFUNCTION("""COMPUTED_VALUE"""),"เรื่องเล่าชาวอาเซียน")</f>
        <v>เรื่องเล่าชาวอาเซียน</v>
      </c>
    </row>
    <row r="50" spans="1:12" x14ac:dyDescent="0.2">
      <c r="A50" s="4" t="s">
        <v>481</v>
      </c>
      <c r="B50" s="6">
        <v>0</v>
      </c>
      <c r="C50" s="2">
        <v>20</v>
      </c>
      <c r="H50" s="1" t="e">
        <f t="shared" ca="1" si="0"/>
        <v>#REF!</v>
      </c>
      <c r="I50" s="1" t="e">
        <f t="shared" ca="1" si="1"/>
        <v>#REF!</v>
      </c>
      <c r="J50" s="1"/>
      <c r="K50" s="1"/>
      <c r="L50" s="5" t="str">
        <f ca="1">IFERROR(__xludf.DUMMYFUNCTION("""COMPUTED_VALUE"""),"เฮฮาภาษาไทย")</f>
        <v>เฮฮาภาษาไทย</v>
      </c>
    </row>
    <row r="51" spans="1:12" x14ac:dyDescent="0.2">
      <c r="A51" s="4" t="s">
        <v>352</v>
      </c>
      <c r="B51" s="6">
        <v>0</v>
      </c>
      <c r="C51" s="2">
        <v>20</v>
      </c>
      <c r="H51" s="1" t="e">
        <f t="shared" ca="1" si="0"/>
        <v>#REF!</v>
      </c>
      <c r="I51" s="1" t="e">
        <f t="shared" ca="1" si="1"/>
        <v>#REF!</v>
      </c>
      <c r="J51" s="1"/>
      <c r="K51" s="1"/>
      <c r="L51" s="5" t="str">
        <f ca="1">IFERROR(__xludf.DUMMYFUNCTION("""COMPUTED_VALUE"""),"วิทยาศาสตร์น่ารู้")</f>
        <v>วิทยาศาสตร์น่ารู้</v>
      </c>
    </row>
    <row r="52" spans="1:12" x14ac:dyDescent="0.2">
      <c r="A52" s="4" t="s">
        <v>31</v>
      </c>
      <c r="B52" s="6">
        <v>0</v>
      </c>
      <c r="C52" s="2">
        <v>40</v>
      </c>
      <c r="H52" s="1" t="e">
        <f t="shared" ca="1" si="0"/>
        <v>#REF!</v>
      </c>
      <c r="I52" s="1" t="e">
        <f t="shared" ca="1" si="1"/>
        <v>#REF!</v>
      </c>
      <c r="J52" s="1"/>
      <c r="K52" s="1"/>
      <c r="L52" s="5" t="str">
        <f ca="1">IFERROR(__xludf.DUMMYFUNCTION("""COMPUTED_VALUE"""),"จิตอาสาพาเท่ห์")</f>
        <v>จิตอาสาพาเท่ห์</v>
      </c>
    </row>
    <row r="53" spans="1:12" x14ac:dyDescent="0.2">
      <c r="A53" s="4" t="s">
        <v>250</v>
      </c>
      <c r="B53" s="6">
        <v>0</v>
      </c>
      <c r="C53" s="2">
        <v>40</v>
      </c>
      <c r="H53" s="1" t="e">
        <f t="shared" ca="1" si="0"/>
        <v>#REF!</v>
      </c>
      <c r="I53" s="1" t="e">
        <f t="shared" ca="1" si="1"/>
        <v>#REF!</v>
      </c>
      <c r="J53" s="1"/>
      <c r="K53" s="1"/>
      <c r="L53" s="5" t="str">
        <f ca="1">IFERROR(__xludf.DUMMYFUNCTION("""COMPUTED_VALUE"""),"งานช่างน่ารู้")</f>
        <v>งานช่างน่ารู้</v>
      </c>
    </row>
    <row r="54" spans="1:12" x14ac:dyDescent="0.2">
      <c r="A54" s="4" t="s">
        <v>128</v>
      </c>
      <c r="B54" s="6">
        <v>0</v>
      </c>
      <c r="C54" s="2">
        <v>20</v>
      </c>
      <c r="H54" s="1" t="e">
        <f t="shared" ca="1" si="0"/>
        <v>#REF!</v>
      </c>
      <c r="I54" s="1" t="e">
        <f t="shared" ca="1" si="1"/>
        <v>#REF!</v>
      </c>
      <c r="J54" s="1"/>
      <c r="K54" s="1"/>
      <c r="L54" s="5" t="str">
        <f ca="1">IFERROR(__xludf.DUMMYFUNCTION("""COMPUTED_VALUE"""),"แนะแนว")</f>
        <v>แนะแนว</v>
      </c>
    </row>
    <row r="55" spans="1:12" x14ac:dyDescent="0.2">
      <c r="A55" s="4" t="s">
        <v>354</v>
      </c>
      <c r="B55" s="6">
        <v>0</v>
      </c>
      <c r="C55" s="2">
        <v>40</v>
      </c>
      <c r="H55" s="1" t="e">
        <f t="shared" ca="1" si="0"/>
        <v>#REF!</v>
      </c>
      <c r="I55" s="1" t="e">
        <f t="shared" ca="1" si="1"/>
        <v>#REF!</v>
      </c>
      <c r="J55" s="1"/>
      <c r="K55" s="1"/>
      <c r="L55" s="5" t="str">
        <f ca="1">IFERROR(__xludf.DUMMYFUNCTION("""COMPUTED_VALUE"""),"เวทคณิต")</f>
        <v>เวทคณิต</v>
      </c>
    </row>
    <row r="56" spans="1:12" x14ac:dyDescent="0.2">
      <c r="A56" s="4" t="s">
        <v>662</v>
      </c>
      <c r="B56" s="6">
        <v>0</v>
      </c>
      <c r="C56" s="2">
        <v>40</v>
      </c>
      <c r="H56" s="1" t="e">
        <f t="shared" ca="1" si="0"/>
        <v>#REF!</v>
      </c>
      <c r="I56" s="1" t="e">
        <f t="shared" ca="1" si="1"/>
        <v>#REF!</v>
      </c>
      <c r="J56" s="1"/>
      <c r="K56" s="1"/>
      <c r="L56" s="5" t="str">
        <f ca="1">IFERROR(__xludf.DUMMYFUNCTION("""COMPUTED_VALUE"""),"ซูโดกุ")</f>
        <v>ซูโดกุ</v>
      </c>
    </row>
    <row r="57" spans="1:12" x14ac:dyDescent="0.2">
      <c r="A57" s="4" t="s">
        <v>52</v>
      </c>
      <c r="B57" s="6">
        <v>0</v>
      </c>
      <c r="C57" s="2">
        <v>40</v>
      </c>
      <c r="H57" s="1" t="e">
        <f t="shared" ca="1" si="0"/>
        <v>#REF!</v>
      </c>
      <c r="I57" s="1" t="e">
        <f t="shared" ca="1" si="1"/>
        <v>#REF!</v>
      </c>
      <c r="J57" s="1"/>
      <c r="K57" s="1"/>
      <c r="L57" s="5" t="str">
        <f ca="1">IFERROR(__xludf.DUMMYFUNCTION("""COMPUTED_VALUE"""),"การปฐมพยาบาลเบื้องต้น")</f>
        <v>การปฐมพยาบาลเบื้องต้น</v>
      </c>
    </row>
    <row r="58" spans="1:12" x14ac:dyDescent="0.2">
      <c r="A58" s="4" t="s">
        <v>1097</v>
      </c>
      <c r="B58" s="6">
        <v>0</v>
      </c>
      <c r="C58" s="2">
        <v>40</v>
      </c>
      <c r="H58" s="1" t="e">
        <f t="shared" ca="1" si="0"/>
        <v>#REF!</v>
      </c>
      <c r="I58" s="1" t="e">
        <f t="shared" ca="1" si="1"/>
        <v>#REF!</v>
      </c>
      <c r="J58" s="1"/>
      <c r="K58" s="1"/>
      <c r="L58" s="5" t="str">
        <f ca="1">IFERROR(__xludf.DUMMYFUNCTION("""COMPUTED_VALUE"""),"สวัสดีความสุข")</f>
        <v>สวัสดีความสุข</v>
      </c>
    </row>
    <row r="59" spans="1:12" x14ac:dyDescent="0.2">
      <c r="A59" s="4" t="s">
        <v>672</v>
      </c>
      <c r="B59" s="6">
        <v>0</v>
      </c>
      <c r="C59" s="2">
        <v>20</v>
      </c>
      <c r="H59" s="1" t="e">
        <f t="shared" ca="1" si="0"/>
        <v>#REF!</v>
      </c>
      <c r="I59" s="1" t="e">
        <f t="shared" ca="1" si="1"/>
        <v>#REF!</v>
      </c>
      <c r="J59" s="1"/>
      <c r="K59" s="1"/>
      <c r="L59" s="5" t="str">
        <f ca="1">IFERROR(__xludf.DUMMYFUNCTION("""COMPUTED_VALUE"""),"To Be Number 1")</f>
        <v>To Be Number 1</v>
      </c>
    </row>
    <row r="60" spans="1:12" x14ac:dyDescent="0.2">
      <c r="A60" s="4" t="s">
        <v>47</v>
      </c>
      <c r="B60" s="6">
        <v>0</v>
      </c>
      <c r="C60" s="2">
        <v>40</v>
      </c>
      <c r="H60" s="1" t="e">
        <f t="shared" ca="1" si="0"/>
        <v>#REF!</v>
      </c>
      <c r="I60" s="1" t="e">
        <f t="shared" ca="1" si="1"/>
        <v>#REF!</v>
      </c>
      <c r="J60" s="1"/>
      <c r="K60" s="1"/>
      <c r="L60" s="5" t="str">
        <f ca="1">IFERROR(__xludf.DUMMYFUNCTION("""COMPUTED_VALUE"""),"วอลเลย์บอล")</f>
        <v>วอลเลย์บอล</v>
      </c>
    </row>
    <row r="61" spans="1:12" x14ac:dyDescent="0.2">
      <c r="A61" s="4" t="s">
        <v>254</v>
      </c>
      <c r="B61" s="6">
        <v>0</v>
      </c>
      <c r="C61" s="6">
        <v>1</v>
      </c>
      <c r="H61" s="1" t="e">
        <f t="shared" ca="1" si="0"/>
        <v>#REF!</v>
      </c>
      <c r="I61" s="1" t="e">
        <f t="shared" ca="1" si="1"/>
        <v>#REF!</v>
      </c>
      <c r="J61" s="1"/>
      <c r="K61" s="1"/>
      <c r="L61" s="5" t="str">
        <f ca="1">IFERROR(__xludf.DUMMYFUNCTION("""COMPUTED_VALUE"""),"Crossword Game")</f>
        <v>Crossword Game</v>
      </c>
    </row>
    <row r="62" spans="1:12" x14ac:dyDescent="0.2">
      <c r="A62" s="4" t="s">
        <v>14</v>
      </c>
      <c r="B62" s="6">
        <v>0</v>
      </c>
      <c r="C62" s="2">
        <v>20</v>
      </c>
      <c r="H62" s="1" t="e">
        <f t="shared" ca="1" si="0"/>
        <v>#REF!</v>
      </c>
      <c r="I62" s="1" t="e">
        <f t="shared" ca="1" si="1"/>
        <v>#REF!</v>
      </c>
      <c r="J62" s="1"/>
      <c r="K62" s="1"/>
      <c r="L62" s="5" t="str">
        <f ca="1">IFERROR(__xludf.DUMMYFUNCTION("""COMPUTED_VALUE"""),"เด็กศิลป์")</f>
        <v>เด็กศิลป์</v>
      </c>
    </row>
    <row r="63" spans="1:12" x14ac:dyDescent="0.2">
      <c r="A63" s="4" t="s">
        <v>748</v>
      </c>
      <c r="B63" s="6">
        <v>0</v>
      </c>
      <c r="C63" s="2">
        <v>20</v>
      </c>
      <c r="H63" s="1" t="e">
        <f t="shared" ca="1" si="0"/>
        <v>#REF!</v>
      </c>
      <c r="I63" s="1" t="e">
        <f t="shared" ca="1" si="1"/>
        <v>#REF!</v>
      </c>
      <c r="J63" s="1"/>
      <c r="K63" s="1"/>
      <c r="L63" s="5" t="str">
        <f ca="1">IFERROR(__xludf.DUMMYFUNCTION("""COMPUTED_VALUE"""),"นาฎลีลา")</f>
        <v>นาฎลีลา</v>
      </c>
    </row>
    <row r="64" spans="1:12" x14ac:dyDescent="0.2">
      <c r="A64" s="4" t="s">
        <v>1039</v>
      </c>
      <c r="B64" s="6">
        <v>0</v>
      </c>
      <c r="C64" s="2">
        <v>40</v>
      </c>
      <c r="H64" s="1" t="e">
        <f t="shared" ca="1" si="0"/>
        <v>#REF!</v>
      </c>
      <c r="I64" s="1" t="e">
        <f t="shared" ca="1" si="1"/>
        <v>#REF!</v>
      </c>
      <c r="J64" s="1"/>
      <c r="K64" s="1"/>
      <c r="L64" s="5" t="str">
        <f ca="1">IFERROR(__xludf.DUMMYFUNCTION("""COMPUTED_VALUE"""),"ยุวมัคคุเทศน์ท้องถิ่น")</f>
        <v>ยุวมัคคุเทศน์ท้องถิ่น</v>
      </c>
    </row>
    <row r="65" spans="1:12" x14ac:dyDescent="0.2">
      <c r="A65" s="4" t="s">
        <v>1098</v>
      </c>
      <c r="B65" s="6">
        <v>0</v>
      </c>
      <c r="C65" s="2">
        <v>40</v>
      </c>
      <c r="H65" s="1" t="e">
        <f t="shared" ca="1" si="0"/>
        <v>#REF!</v>
      </c>
      <c r="I65" s="1" t="e">
        <f t="shared" ca="1" si="1"/>
        <v>#REF!</v>
      </c>
      <c r="J65" s="1"/>
      <c r="K65" s="1"/>
      <c r="L65" s="5" t="str">
        <f ca="1">IFERROR(__xludf.DUMMYFUNCTION("""COMPUTED_VALUE"""),"นักธุรกิจน้อยคู่คุณธรรม")</f>
        <v>นักธุรกิจน้อยคู่คุณธรรม</v>
      </c>
    </row>
    <row r="66" spans="1:12" x14ac:dyDescent="0.2">
      <c r="A66" s="4" t="s">
        <v>104</v>
      </c>
      <c r="B66" s="6">
        <v>0</v>
      </c>
      <c r="C66" s="2">
        <v>20</v>
      </c>
      <c r="H66" s="1" t="e">
        <f t="shared" ca="1" si="0"/>
        <v>#REF!</v>
      </c>
      <c r="I66" s="1" t="e">
        <f t="shared" ca="1" si="1"/>
        <v>#REF!</v>
      </c>
      <c r="J66" s="1"/>
      <c r="K66" s="1"/>
      <c r="L66" s="5" t="str">
        <f ca="1">IFERROR(__xludf.DUMMYFUNCTION("""COMPUTED_VALUE"""),"ถ่ายภาพ")</f>
        <v>ถ่ายภาพ</v>
      </c>
    </row>
    <row r="67" spans="1:12" x14ac:dyDescent="0.2">
      <c r="A67" s="4" t="s">
        <v>244</v>
      </c>
      <c r="B67" s="6">
        <v>0</v>
      </c>
      <c r="C67" s="2">
        <v>20</v>
      </c>
      <c r="H67" s="1" t="e">
        <f t="shared" ca="1" si="0"/>
        <v>#REF!</v>
      </c>
      <c r="I67" s="1" t="e">
        <f t="shared" ca="1" si="1"/>
        <v>#REF!</v>
      </c>
      <c r="J67" s="1"/>
      <c r="K67" s="1"/>
      <c r="L67" s="5" t="str">
        <f ca="1">IFERROR(__xludf.DUMMYFUNCTION("""COMPUTED_VALUE"""),"ตะกร้อ")</f>
        <v>ตะกร้อ</v>
      </c>
    </row>
    <row r="68" spans="1:12" x14ac:dyDescent="0.2">
      <c r="A68" s="4" t="s">
        <v>282</v>
      </c>
      <c r="B68" s="6">
        <v>0</v>
      </c>
      <c r="C68" s="2">
        <v>40</v>
      </c>
      <c r="H68" s="1" t="e">
        <f t="shared" ca="1" si="0"/>
        <v>#REF!</v>
      </c>
      <c r="I68" s="1" t="e">
        <f t="shared" ca="1" si="1"/>
        <v>#REF!</v>
      </c>
      <c r="J68" s="1"/>
      <c r="K68" s="1"/>
      <c r="L68" s="5" t="str">
        <f ca="1">IFERROR(__xludf.DUMMYFUNCTION("""COMPUTED_VALUE"""),"วัฒนธรรมตะวันตก")</f>
        <v>วัฒนธรรมตะวันตก</v>
      </c>
    </row>
    <row r="69" spans="1:12" x14ac:dyDescent="0.2">
      <c r="A69" s="5"/>
    </row>
    <row r="70" spans="1:12" x14ac:dyDescent="0.2">
      <c r="A70" s="5"/>
    </row>
    <row r="71" spans="1:12" x14ac:dyDescent="0.2">
      <c r="A71" s="5"/>
    </row>
    <row r="72" spans="1:12" x14ac:dyDescent="0.2">
      <c r="A72" s="5"/>
    </row>
    <row r="73" spans="1:12" x14ac:dyDescent="0.2">
      <c r="A73" s="5"/>
    </row>
    <row r="74" spans="1:12" x14ac:dyDescent="0.2">
      <c r="A74" s="5"/>
    </row>
    <row r="75" spans="1:12" x14ac:dyDescent="0.2">
      <c r="A75" s="5"/>
    </row>
    <row r="76" spans="1:12" x14ac:dyDescent="0.2">
      <c r="A76" s="5"/>
    </row>
    <row r="77" spans="1:12" x14ac:dyDescent="0.2">
      <c r="A77" s="5"/>
    </row>
    <row r="78" spans="1:12" x14ac:dyDescent="0.2">
      <c r="A78" s="5"/>
    </row>
    <row r="79" spans="1:12" x14ac:dyDescent="0.2">
      <c r="A79" s="5"/>
    </row>
    <row r="80" spans="1:12" x14ac:dyDescent="0.2">
      <c r="A80" s="5"/>
    </row>
    <row r="81" spans="1:1" x14ac:dyDescent="0.2">
      <c r="A81" s="5"/>
    </row>
    <row r="82" spans="1:1" x14ac:dyDescent="0.2">
      <c r="A82" s="5"/>
    </row>
    <row r="83" spans="1:1" x14ac:dyDescent="0.2">
      <c r="A83" s="5"/>
    </row>
    <row r="84" spans="1:1" x14ac:dyDescent="0.2">
      <c r="A84" s="5"/>
    </row>
    <row r="85" spans="1:1" x14ac:dyDescent="0.2">
      <c r="A85" s="5"/>
    </row>
    <row r="86" spans="1:1" x14ac:dyDescent="0.2">
      <c r="A86" s="5"/>
    </row>
    <row r="87" spans="1:1" x14ac:dyDescent="0.2">
      <c r="A87" s="5"/>
    </row>
    <row r="88" spans="1:1" x14ac:dyDescent="0.2">
      <c r="A88" s="5"/>
    </row>
    <row r="89" spans="1:1" x14ac:dyDescent="0.2">
      <c r="A89" s="5"/>
    </row>
    <row r="90" spans="1:1" x14ac:dyDescent="0.2">
      <c r="A90" s="5"/>
    </row>
    <row r="91" spans="1:1" x14ac:dyDescent="0.2">
      <c r="A91" s="5"/>
    </row>
    <row r="92" spans="1:1" x14ac:dyDescent="0.2">
      <c r="A92" s="5"/>
    </row>
    <row r="93" spans="1:1" x14ac:dyDescent="0.2">
      <c r="A93" s="5"/>
    </row>
    <row r="94" spans="1:1" x14ac:dyDescent="0.2">
      <c r="A94" s="5"/>
    </row>
    <row r="95" spans="1:1" x14ac:dyDescent="0.2">
      <c r="A95" s="5"/>
    </row>
    <row r="96" spans="1:1" x14ac:dyDescent="0.2">
      <c r="A96" s="5"/>
    </row>
    <row r="97" spans="1:1" x14ac:dyDescent="0.2">
      <c r="A97" s="5"/>
    </row>
    <row r="98" spans="1:1" x14ac:dyDescent="0.2">
      <c r="A98" s="5"/>
    </row>
    <row r="99" spans="1:1" x14ac:dyDescent="0.2">
      <c r="A99" s="5"/>
    </row>
    <row r="100" spans="1:1" x14ac:dyDescent="0.2">
      <c r="A100" s="5"/>
    </row>
    <row r="101" spans="1:1" x14ac:dyDescent="0.2">
      <c r="A101" s="5"/>
    </row>
    <row r="102" spans="1:1" x14ac:dyDescent="0.2">
      <c r="A102" s="5"/>
    </row>
    <row r="103" spans="1:1" x14ac:dyDescent="0.2">
      <c r="A103" s="5"/>
    </row>
    <row r="104" spans="1:1" x14ac:dyDescent="0.2">
      <c r="A104" s="5"/>
    </row>
    <row r="105" spans="1:1" x14ac:dyDescent="0.2">
      <c r="A105" s="5"/>
    </row>
    <row r="106" spans="1:1" x14ac:dyDescent="0.2">
      <c r="A106" s="5"/>
    </row>
    <row r="107" spans="1:1" x14ac:dyDescent="0.2">
      <c r="A107" s="5"/>
    </row>
    <row r="108" spans="1:1" x14ac:dyDescent="0.2">
      <c r="A108" s="5"/>
    </row>
    <row r="109" spans="1:1" x14ac:dyDescent="0.2">
      <c r="A109" s="5"/>
    </row>
    <row r="110" spans="1:1" x14ac:dyDescent="0.2">
      <c r="A110" s="5"/>
    </row>
    <row r="111" spans="1:1" x14ac:dyDescent="0.2">
      <c r="A111" s="5"/>
    </row>
    <row r="112" spans="1:1" x14ac:dyDescent="0.2">
      <c r="A112" s="5"/>
    </row>
    <row r="113" spans="1:1" x14ac:dyDescent="0.2">
      <c r="A113" s="5"/>
    </row>
    <row r="114" spans="1:1" x14ac:dyDescent="0.2">
      <c r="A114" s="5"/>
    </row>
    <row r="115" spans="1:1" x14ac:dyDescent="0.2">
      <c r="A115" s="5"/>
    </row>
    <row r="116" spans="1:1" x14ac:dyDescent="0.2">
      <c r="A116" s="5"/>
    </row>
    <row r="117" spans="1:1" x14ac:dyDescent="0.2">
      <c r="A117" s="5"/>
    </row>
    <row r="118" spans="1:1" x14ac:dyDescent="0.2">
      <c r="A118" s="5"/>
    </row>
    <row r="119" spans="1:1" x14ac:dyDescent="0.2">
      <c r="A119" s="5"/>
    </row>
    <row r="120" spans="1:1" x14ac:dyDescent="0.2">
      <c r="A120" s="5"/>
    </row>
    <row r="121" spans="1:1" x14ac:dyDescent="0.2">
      <c r="A121" s="5"/>
    </row>
    <row r="122" spans="1:1" x14ac:dyDescent="0.2">
      <c r="A122" s="5"/>
    </row>
    <row r="123" spans="1:1" x14ac:dyDescent="0.2">
      <c r="A123" s="5"/>
    </row>
    <row r="124" spans="1:1" x14ac:dyDescent="0.2">
      <c r="A124" s="5"/>
    </row>
    <row r="125" spans="1:1" x14ac:dyDescent="0.2">
      <c r="A125" s="5"/>
    </row>
    <row r="126" spans="1:1" x14ac:dyDescent="0.2">
      <c r="A126" s="5"/>
    </row>
    <row r="127" spans="1:1" x14ac:dyDescent="0.2">
      <c r="A127" s="5"/>
    </row>
    <row r="128" spans="1:1" x14ac:dyDescent="0.2">
      <c r="A128" s="5"/>
    </row>
    <row r="129" spans="1:1" x14ac:dyDescent="0.2">
      <c r="A129" s="5"/>
    </row>
    <row r="130" spans="1:1" x14ac:dyDescent="0.2">
      <c r="A130" s="5"/>
    </row>
    <row r="131" spans="1:1" x14ac:dyDescent="0.2">
      <c r="A131" s="5"/>
    </row>
    <row r="132" spans="1:1" x14ac:dyDescent="0.2">
      <c r="A132" s="5"/>
    </row>
    <row r="133" spans="1:1" x14ac:dyDescent="0.2">
      <c r="A133" s="5"/>
    </row>
    <row r="134" spans="1:1" x14ac:dyDescent="0.2">
      <c r="A134" s="5"/>
    </row>
    <row r="135" spans="1:1" x14ac:dyDescent="0.2">
      <c r="A135" s="5"/>
    </row>
    <row r="136" spans="1:1" x14ac:dyDescent="0.2">
      <c r="A136" s="5"/>
    </row>
    <row r="137" spans="1:1" x14ac:dyDescent="0.2">
      <c r="A137" s="5"/>
    </row>
    <row r="138" spans="1:1" x14ac:dyDescent="0.2">
      <c r="A138" s="5"/>
    </row>
    <row r="139" spans="1:1" x14ac:dyDescent="0.2">
      <c r="A139" s="5"/>
    </row>
    <row r="140" spans="1:1" x14ac:dyDescent="0.2">
      <c r="A140" s="5"/>
    </row>
    <row r="141" spans="1:1" x14ac:dyDescent="0.2">
      <c r="A141" s="5"/>
    </row>
    <row r="142" spans="1:1" x14ac:dyDescent="0.2">
      <c r="A142" s="5"/>
    </row>
    <row r="143" spans="1:1" x14ac:dyDescent="0.2">
      <c r="A143" s="5"/>
    </row>
    <row r="144" spans="1:1" x14ac:dyDescent="0.2">
      <c r="A144" s="5"/>
    </row>
    <row r="145" spans="1:1" x14ac:dyDescent="0.2">
      <c r="A145" s="5"/>
    </row>
    <row r="146" spans="1:1" x14ac:dyDescent="0.2">
      <c r="A146" s="5"/>
    </row>
    <row r="147" spans="1:1" x14ac:dyDescent="0.2">
      <c r="A147" s="5"/>
    </row>
    <row r="148" spans="1:1" x14ac:dyDescent="0.2">
      <c r="A148" s="5"/>
    </row>
    <row r="149" spans="1:1" x14ac:dyDescent="0.2">
      <c r="A149" s="5"/>
    </row>
    <row r="150" spans="1:1" x14ac:dyDescent="0.2">
      <c r="A150" s="5"/>
    </row>
    <row r="151" spans="1:1" x14ac:dyDescent="0.2">
      <c r="A151" s="5"/>
    </row>
    <row r="152" spans="1:1" x14ac:dyDescent="0.2">
      <c r="A152" s="5"/>
    </row>
    <row r="153" spans="1:1" x14ac:dyDescent="0.2">
      <c r="A153" s="5"/>
    </row>
    <row r="154" spans="1:1" x14ac:dyDescent="0.2">
      <c r="A154" s="5"/>
    </row>
    <row r="155" spans="1:1" x14ac:dyDescent="0.2">
      <c r="A155" s="5"/>
    </row>
    <row r="156" spans="1:1" x14ac:dyDescent="0.2">
      <c r="A156" s="5"/>
    </row>
    <row r="157" spans="1:1" x14ac:dyDescent="0.2">
      <c r="A157" s="5"/>
    </row>
    <row r="158" spans="1:1" x14ac:dyDescent="0.2">
      <c r="A158" s="5"/>
    </row>
    <row r="159" spans="1:1" x14ac:dyDescent="0.2">
      <c r="A159" s="5"/>
    </row>
    <row r="160" spans="1:1" x14ac:dyDescent="0.2">
      <c r="A160" s="5"/>
    </row>
    <row r="161" spans="1:1" x14ac:dyDescent="0.2">
      <c r="A161" s="5"/>
    </row>
    <row r="162" spans="1:1" x14ac:dyDescent="0.2">
      <c r="A162" s="5"/>
    </row>
    <row r="163" spans="1:1" x14ac:dyDescent="0.2">
      <c r="A163" s="5"/>
    </row>
    <row r="164" spans="1:1" x14ac:dyDescent="0.2">
      <c r="A164" s="5"/>
    </row>
    <row r="165" spans="1:1" x14ac:dyDescent="0.2">
      <c r="A165" s="5"/>
    </row>
    <row r="166" spans="1:1" x14ac:dyDescent="0.2">
      <c r="A166" s="5"/>
    </row>
    <row r="167" spans="1:1" x14ac:dyDescent="0.2">
      <c r="A167" s="5"/>
    </row>
    <row r="168" spans="1:1" x14ac:dyDescent="0.2">
      <c r="A168" s="5"/>
    </row>
    <row r="169" spans="1:1" x14ac:dyDescent="0.2">
      <c r="A169" s="5"/>
    </row>
    <row r="170" spans="1:1" x14ac:dyDescent="0.2">
      <c r="A170" s="5"/>
    </row>
    <row r="171" spans="1:1" x14ac:dyDescent="0.2">
      <c r="A171" s="5"/>
    </row>
    <row r="172" spans="1:1" x14ac:dyDescent="0.2">
      <c r="A172" s="5"/>
    </row>
    <row r="173" spans="1:1" x14ac:dyDescent="0.2">
      <c r="A173" s="5"/>
    </row>
    <row r="174" spans="1:1" x14ac:dyDescent="0.2">
      <c r="A174" s="5"/>
    </row>
    <row r="175" spans="1:1" x14ac:dyDescent="0.2">
      <c r="A175" s="5"/>
    </row>
    <row r="176" spans="1:1" x14ac:dyDescent="0.2">
      <c r="A176" s="5"/>
    </row>
    <row r="177" spans="1:1" x14ac:dyDescent="0.2">
      <c r="A177" s="5"/>
    </row>
    <row r="178" spans="1:1" x14ac:dyDescent="0.2">
      <c r="A178" s="5"/>
    </row>
    <row r="179" spans="1:1" x14ac:dyDescent="0.2">
      <c r="A179" s="5"/>
    </row>
    <row r="180" spans="1:1" x14ac:dyDescent="0.2">
      <c r="A180" s="5"/>
    </row>
    <row r="181" spans="1:1" x14ac:dyDescent="0.2">
      <c r="A181" s="5"/>
    </row>
    <row r="182" spans="1:1" x14ac:dyDescent="0.2">
      <c r="A182" s="5"/>
    </row>
    <row r="183" spans="1:1" x14ac:dyDescent="0.2">
      <c r="A183" s="5"/>
    </row>
    <row r="184" spans="1:1" x14ac:dyDescent="0.2">
      <c r="A184" s="5"/>
    </row>
    <row r="185" spans="1:1" x14ac:dyDescent="0.2">
      <c r="A185" s="5"/>
    </row>
    <row r="186" spans="1:1" x14ac:dyDescent="0.2">
      <c r="A186" s="5"/>
    </row>
    <row r="187" spans="1:1" x14ac:dyDescent="0.2">
      <c r="A187" s="5"/>
    </row>
    <row r="188" spans="1:1" x14ac:dyDescent="0.2">
      <c r="A188" s="5"/>
    </row>
    <row r="189" spans="1:1" x14ac:dyDescent="0.2">
      <c r="A189" s="5"/>
    </row>
    <row r="190" spans="1:1" x14ac:dyDescent="0.2">
      <c r="A190" s="5"/>
    </row>
    <row r="191" spans="1:1" x14ac:dyDescent="0.2">
      <c r="A191" s="5"/>
    </row>
    <row r="192" spans="1:1" x14ac:dyDescent="0.2">
      <c r="A192" s="5"/>
    </row>
    <row r="193" spans="1:1" x14ac:dyDescent="0.2">
      <c r="A193" s="5"/>
    </row>
    <row r="194" spans="1:1" x14ac:dyDescent="0.2">
      <c r="A194" s="5"/>
    </row>
    <row r="195" spans="1:1" x14ac:dyDescent="0.2">
      <c r="A195" s="5"/>
    </row>
    <row r="196" spans="1:1" x14ac:dyDescent="0.2">
      <c r="A196" s="5"/>
    </row>
    <row r="197" spans="1:1" x14ac:dyDescent="0.2">
      <c r="A197" s="5"/>
    </row>
    <row r="198" spans="1:1" x14ac:dyDescent="0.2">
      <c r="A198" s="5"/>
    </row>
    <row r="199" spans="1:1" x14ac:dyDescent="0.2">
      <c r="A199" s="5"/>
    </row>
    <row r="200" spans="1:1" x14ac:dyDescent="0.2">
      <c r="A200" s="5"/>
    </row>
    <row r="201" spans="1:1" x14ac:dyDescent="0.2">
      <c r="A201" s="5"/>
    </row>
    <row r="202" spans="1:1" x14ac:dyDescent="0.2">
      <c r="A202" s="5"/>
    </row>
    <row r="203" spans="1:1" x14ac:dyDescent="0.2">
      <c r="A203" s="5"/>
    </row>
    <row r="204" spans="1:1" x14ac:dyDescent="0.2">
      <c r="A204" s="5"/>
    </row>
    <row r="205" spans="1:1" x14ac:dyDescent="0.2">
      <c r="A205" s="5"/>
    </row>
    <row r="206" spans="1:1" x14ac:dyDescent="0.2">
      <c r="A206" s="5"/>
    </row>
    <row r="207" spans="1:1" x14ac:dyDescent="0.2">
      <c r="A207" s="5"/>
    </row>
    <row r="208" spans="1:1" x14ac:dyDescent="0.2">
      <c r="A208" s="5"/>
    </row>
    <row r="209" spans="1:1" x14ac:dyDescent="0.2">
      <c r="A209" s="5"/>
    </row>
    <row r="210" spans="1:1" x14ac:dyDescent="0.2">
      <c r="A210" s="5"/>
    </row>
    <row r="211" spans="1:1" x14ac:dyDescent="0.2">
      <c r="A211" s="5"/>
    </row>
    <row r="212" spans="1:1" x14ac:dyDescent="0.2">
      <c r="A212" s="5"/>
    </row>
    <row r="213" spans="1:1" x14ac:dyDescent="0.2">
      <c r="A213" s="5"/>
    </row>
    <row r="214" spans="1:1" x14ac:dyDescent="0.2">
      <c r="A214" s="5"/>
    </row>
    <row r="215" spans="1:1" x14ac:dyDescent="0.2">
      <c r="A215" s="5"/>
    </row>
    <row r="216" spans="1:1" x14ac:dyDescent="0.2">
      <c r="A216" s="5"/>
    </row>
    <row r="217" spans="1:1" x14ac:dyDescent="0.2">
      <c r="A217" s="5"/>
    </row>
    <row r="218" spans="1:1" x14ac:dyDescent="0.2">
      <c r="A218" s="5"/>
    </row>
    <row r="219" spans="1:1" x14ac:dyDescent="0.2">
      <c r="A219" s="5"/>
    </row>
    <row r="220" spans="1:1" x14ac:dyDescent="0.2">
      <c r="A220" s="5"/>
    </row>
    <row r="221" spans="1:1" x14ac:dyDescent="0.2">
      <c r="A221" s="5"/>
    </row>
    <row r="222" spans="1:1" x14ac:dyDescent="0.2">
      <c r="A222" s="5"/>
    </row>
    <row r="223" spans="1:1" x14ac:dyDescent="0.2">
      <c r="A223" s="5"/>
    </row>
    <row r="224" spans="1:1" x14ac:dyDescent="0.2">
      <c r="A224" s="5"/>
    </row>
    <row r="225" spans="1:1" x14ac:dyDescent="0.2">
      <c r="A225" s="5"/>
    </row>
    <row r="226" spans="1:1" x14ac:dyDescent="0.2">
      <c r="A226" s="5"/>
    </row>
    <row r="227" spans="1:1" x14ac:dyDescent="0.2">
      <c r="A227" s="5"/>
    </row>
    <row r="228" spans="1:1" x14ac:dyDescent="0.2">
      <c r="A228" s="5"/>
    </row>
    <row r="229" spans="1:1" x14ac:dyDescent="0.2">
      <c r="A229" s="5"/>
    </row>
    <row r="230" spans="1:1" x14ac:dyDescent="0.2">
      <c r="A230" s="5"/>
    </row>
    <row r="231" spans="1:1" x14ac:dyDescent="0.2">
      <c r="A231" s="5"/>
    </row>
    <row r="232" spans="1:1" x14ac:dyDescent="0.2">
      <c r="A232" s="5"/>
    </row>
    <row r="233" spans="1:1" x14ac:dyDescent="0.2">
      <c r="A233" s="5"/>
    </row>
    <row r="234" spans="1:1" x14ac:dyDescent="0.2">
      <c r="A234" s="5"/>
    </row>
    <row r="235" spans="1:1" x14ac:dyDescent="0.2">
      <c r="A235" s="5"/>
    </row>
    <row r="236" spans="1:1" x14ac:dyDescent="0.2">
      <c r="A236" s="5"/>
    </row>
    <row r="237" spans="1:1" x14ac:dyDescent="0.2">
      <c r="A237" s="5"/>
    </row>
    <row r="238" spans="1:1" x14ac:dyDescent="0.2">
      <c r="A238" s="5"/>
    </row>
    <row r="239" spans="1:1" x14ac:dyDescent="0.2">
      <c r="A239" s="5"/>
    </row>
    <row r="240" spans="1:1" x14ac:dyDescent="0.2">
      <c r="A240" s="5"/>
    </row>
    <row r="241" spans="1:1" x14ac:dyDescent="0.2">
      <c r="A241" s="5"/>
    </row>
    <row r="242" spans="1:1" x14ac:dyDescent="0.2">
      <c r="A242" s="5"/>
    </row>
    <row r="243" spans="1:1" x14ac:dyDescent="0.2">
      <c r="A243" s="5"/>
    </row>
    <row r="244" spans="1:1" x14ac:dyDescent="0.2">
      <c r="A244" s="5"/>
    </row>
    <row r="245" spans="1:1" x14ac:dyDescent="0.2">
      <c r="A245" s="5"/>
    </row>
    <row r="246" spans="1:1" x14ac:dyDescent="0.2">
      <c r="A246" s="5"/>
    </row>
    <row r="247" spans="1:1" x14ac:dyDescent="0.2">
      <c r="A247" s="5"/>
    </row>
    <row r="248" spans="1:1" x14ac:dyDescent="0.2">
      <c r="A248" s="5"/>
    </row>
    <row r="249" spans="1:1" x14ac:dyDescent="0.2">
      <c r="A249" s="5"/>
    </row>
    <row r="250" spans="1:1" x14ac:dyDescent="0.2">
      <c r="A250" s="5"/>
    </row>
    <row r="251" spans="1:1" x14ac:dyDescent="0.2">
      <c r="A251" s="5"/>
    </row>
    <row r="252" spans="1:1" x14ac:dyDescent="0.2">
      <c r="A252" s="5"/>
    </row>
    <row r="253" spans="1:1" x14ac:dyDescent="0.2">
      <c r="A253" s="5"/>
    </row>
    <row r="254" spans="1:1" x14ac:dyDescent="0.2">
      <c r="A254" s="5"/>
    </row>
    <row r="255" spans="1:1" x14ac:dyDescent="0.2">
      <c r="A255" s="5"/>
    </row>
    <row r="256" spans="1:1" x14ac:dyDescent="0.2">
      <c r="A256" s="5"/>
    </row>
    <row r="257" spans="1:1" x14ac:dyDescent="0.2">
      <c r="A257" s="5"/>
    </row>
    <row r="258" spans="1:1" x14ac:dyDescent="0.2">
      <c r="A258" s="5"/>
    </row>
    <row r="259" spans="1:1" x14ac:dyDescent="0.2">
      <c r="A259" s="5"/>
    </row>
    <row r="260" spans="1:1" x14ac:dyDescent="0.2">
      <c r="A260" s="5"/>
    </row>
    <row r="261" spans="1:1" x14ac:dyDescent="0.2">
      <c r="A261" s="5"/>
    </row>
    <row r="262" spans="1:1" x14ac:dyDescent="0.2">
      <c r="A262" s="5"/>
    </row>
    <row r="263" spans="1:1" x14ac:dyDescent="0.2">
      <c r="A263" s="5"/>
    </row>
    <row r="264" spans="1:1" x14ac:dyDescent="0.2">
      <c r="A264" s="5"/>
    </row>
    <row r="265" spans="1:1" x14ac:dyDescent="0.2">
      <c r="A265" s="5"/>
    </row>
    <row r="266" spans="1:1" x14ac:dyDescent="0.2">
      <c r="A266" s="5"/>
    </row>
    <row r="267" spans="1:1" x14ac:dyDescent="0.2">
      <c r="A267" s="5"/>
    </row>
    <row r="268" spans="1:1" x14ac:dyDescent="0.2">
      <c r="A268" s="5"/>
    </row>
    <row r="269" spans="1:1" x14ac:dyDescent="0.2">
      <c r="A269" s="5"/>
    </row>
    <row r="270" spans="1:1" x14ac:dyDescent="0.2">
      <c r="A270" s="5"/>
    </row>
    <row r="271" spans="1:1" x14ac:dyDescent="0.2">
      <c r="A271" s="5"/>
    </row>
    <row r="272" spans="1:1" x14ac:dyDescent="0.2">
      <c r="A272" s="5"/>
    </row>
    <row r="273" spans="1:1" x14ac:dyDescent="0.2">
      <c r="A273" s="5"/>
    </row>
    <row r="274" spans="1:1" x14ac:dyDescent="0.2">
      <c r="A274" s="5"/>
    </row>
    <row r="275" spans="1:1" x14ac:dyDescent="0.2">
      <c r="A275" s="5"/>
    </row>
    <row r="276" spans="1:1" x14ac:dyDescent="0.2">
      <c r="A276" s="5"/>
    </row>
    <row r="277" spans="1:1" x14ac:dyDescent="0.2">
      <c r="A277" s="5"/>
    </row>
    <row r="278" spans="1:1" x14ac:dyDescent="0.2">
      <c r="A278" s="5"/>
    </row>
    <row r="279" spans="1:1" x14ac:dyDescent="0.2">
      <c r="A279" s="5"/>
    </row>
    <row r="280" spans="1:1" x14ac:dyDescent="0.2">
      <c r="A280" s="5"/>
    </row>
    <row r="281" spans="1:1" x14ac:dyDescent="0.2">
      <c r="A281" s="5"/>
    </row>
    <row r="282" spans="1:1" x14ac:dyDescent="0.2">
      <c r="A282" s="5"/>
    </row>
    <row r="283" spans="1:1" x14ac:dyDescent="0.2">
      <c r="A283" s="5"/>
    </row>
    <row r="284" spans="1:1" x14ac:dyDescent="0.2">
      <c r="A284" s="5"/>
    </row>
    <row r="285" spans="1:1" x14ac:dyDescent="0.2">
      <c r="A285" s="5"/>
    </row>
    <row r="286" spans="1:1" x14ac:dyDescent="0.2">
      <c r="A286" s="5"/>
    </row>
    <row r="287" spans="1:1" x14ac:dyDescent="0.2">
      <c r="A287" s="5"/>
    </row>
    <row r="288" spans="1:1" x14ac:dyDescent="0.2">
      <c r="A288" s="5"/>
    </row>
    <row r="289" spans="1:1" x14ac:dyDescent="0.2">
      <c r="A289" s="5"/>
    </row>
    <row r="290" spans="1:1" x14ac:dyDescent="0.2">
      <c r="A290" s="5"/>
    </row>
    <row r="291" spans="1:1" x14ac:dyDescent="0.2">
      <c r="A291" s="5"/>
    </row>
    <row r="292" spans="1:1" x14ac:dyDescent="0.2">
      <c r="A292" s="5"/>
    </row>
    <row r="293" spans="1:1" x14ac:dyDescent="0.2">
      <c r="A293" s="5"/>
    </row>
    <row r="294" spans="1:1" x14ac:dyDescent="0.2">
      <c r="A294" s="5"/>
    </row>
    <row r="295" spans="1:1" x14ac:dyDescent="0.2">
      <c r="A295" s="5"/>
    </row>
    <row r="296" spans="1:1" x14ac:dyDescent="0.2">
      <c r="A296" s="5"/>
    </row>
    <row r="297" spans="1:1" x14ac:dyDescent="0.2">
      <c r="A297" s="5"/>
    </row>
    <row r="298" spans="1:1" x14ac:dyDescent="0.2">
      <c r="A298" s="5"/>
    </row>
    <row r="299" spans="1:1" x14ac:dyDescent="0.2">
      <c r="A299" s="5"/>
    </row>
    <row r="300" spans="1:1" x14ac:dyDescent="0.2">
      <c r="A300" s="5"/>
    </row>
    <row r="301" spans="1:1" x14ac:dyDescent="0.2">
      <c r="A301" s="5"/>
    </row>
    <row r="302" spans="1:1" x14ac:dyDescent="0.2">
      <c r="A302" s="5"/>
    </row>
    <row r="303" spans="1:1" x14ac:dyDescent="0.2">
      <c r="A303" s="5"/>
    </row>
    <row r="304" spans="1:1" x14ac:dyDescent="0.2">
      <c r="A304" s="5"/>
    </row>
    <row r="305" spans="1:1" x14ac:dyDescent="0.2">
      <c r="A305" s="5"/>
    </row>
    <row r="306" spans="1:1" x14ac:dyDescent="0.2">
      <c r="A306" s="5"/>
    </row>
    <row r="307" spans="1:1" x14ac:dyDescent="0.2">
      <c r="A307" s="5"/>
    </row>
    <row r="308" spans="1:1" x14ac:dyDescent="0.2">
      <c r="A308" s="5"/>
    </row>
    <row r="309" spans="1:1" x14ac:dyDescent="0.2">
      <c r="A309" s="5"/>
    </row>
    <row r="310" spans="1:1" x14ac:dyDescent="0.2">
      <c r="A310" s="5"/>
    </row>
    <row r="311" spans="1:1" x14ac:dyDescent="0.2">
      <c r="A311" s="5"/>
    </row>
    <row r="312" spans="1:1" x14ac:dyDescent="0.2">
      <c r="A312" s="5"/>
    </row>
    <row r="313" spans="1:1" x14ac:dyDescent="0.2">
      <c r="A313" s="5"/>
    </row>
    <row r="314" spans="1:1" x14ac:dyDescent="0.2">
      <c r="A314" s="5"/>
    </row>
    <row r="315" spans="1:1" x14ac:dyDescent="0.2">
      <c r="A315" s="5"/>
    </row>
    <row r="316" spans="1:1" x14ac:dyDescent="0.2">
      <c r="A316" s="5"/>
    </row>
    <row r="317" spans="1:1" x14ac:dyDescent="0.2">
      <c r="A317" s="5"/>
    </row>
    <row r="318" spans="1:1" x14ac:dyDescent="0.2">
      <c r="A318" s="5"/>
    </row>
    <row r="319" spans="1:1" x14ac:dyDescent="0.2">
      <c r="A319" s="5"/>
    </row>
    <row r="320" spans="1:1" x14ac:dyDescent="0.2">
      <c r="A320" s="5"/>
    </row>
    <row r="321" spans="1:1" x14ac:dyDescent="0.2">
      <c r="A321" s="5"/>
    </row>
    <row r="322" spans="1:1" x14ac:dyDescent="0.2">
      <c r="A322" s="5"/>
    </row>
    <row r="323" spans="1:1" x14ac:dyDescent="0.2">
      <c r="A323" s="5"/>
    </row>
    <row r="324" spans="1:1" x14ac:dyDescent="0.2">
      <c r="A324" s="5"/>
    </row>
    <row r="325" spans="1:1" x14ac:dyDescent="0.2">
      <c r="A325" s="5"/>
    </row>
    <row r="326" spans="1:1" x14ac:dyDescent="0.2">
      <c r="A326" s="5"/>
    </row>
    <row r="327" spans="1:1" x14ac:dyDescent="0.2">
      <c r="A327" s="5"/>
    </row>
    <row r="328" spans="1:1" x14ac:dyDescent="0.2">
      <c r="A328" s="5"/>
    </row>
    <row r="329" spans="1:1" x14ac:dyDescent="0.2">
      <c r="A329" s="5"/>
    </row>
    <row r="330" spans="1:1" x14ac:dyDescent="0.2">
      <c r="A330" s="5"/>
    </row>
    <row r="331" spans="1:1" x14ac:dyDescent="0.2">
      <c r="A331" s="5"/>
    </row>
    <row r="332" spans="1:1" x14ac:dyDescent="0.2">
      <c r="A332" s="5"/>
    </row>
    <row r="333" spans="1:1" x14ac:dyDescent="0.2">
      <c r="A333" s="5"/>
    </row>
    <row r="334" spans="1:1" x14ac:dyDescent="0.2">
      <c r="A334" s="5"/>
    </row>
    <row r="335" spans="1:1" x14ac:dyDescent="0.2">
      <c r="A335" s="5"/>
    </row>
    <row r="336" spans="1:1" x14ac:dyDescent="0.2">
      <c r="A336" s="5"/>
    </row>
    <row r="337" spans="1:1" x14ac:dyDescent="0.2">
      <c r="A337" s="5"/>
    </row>
    <row r="338" spans="1:1" x14ac:dyDescent="0.2">
      <c r="A338" s="5"/>
    </row>
    <row r="339" spans="1:1" x14ac:dyDescent="0.2">
      <c r="A339" s="5"/>
    </row>
    <row r="340" spans="1:1" x14ac:dyDescent="0.2">
      <c r="A340" s="5"/>
    </row>
    <row r="341" spans="1:1" x14ac:dyDescent="0.2">
      <c r="A341" s="5"/>
    </row>
    <row r="342" spans="1:1" x14ac:dyDescent="0.2">
      <c r="A342" s="5"/>
    </row>
    <row r="343" spans="1:1" x14ac:dyDescent="0.2">
      <c r="A343" s="5"/>
    </row>
    <row r="344" spans="1:1" x14ac:dyDescent="0.2">
      <c r="A344" s="5"/>
    </row>
    <row r="345" spans="1:1" x14ac:dyDescent="0.2">
      <c r="A345" s="5"/>
    </row>
    <row r="346" spans="1:1" x14ac:dyDescent="0.2">
      <c r="A346" s="5"/>
    </row>
    <row r="347" spans="1:1" x14ac:dyDescent="0.2">
      <c r="A347" s="5"/>
    </row>
    <row r="348" spans="1:1" x14ac:dyDescent="0.2">
      <c r="A348" s="5"/>
    </row>
    <row r="349" spans="1:1" x14ac:dyDescent="0.2">
      <c r="A349" s="5"/>
    </row>
    <row r="350" spans="1:1" x14ac:dyDescent="0.2">
      <c r="A350" s="5"/>
    </row>
    <row r="351" spans="1:1" x14ac:dyDescent="0.2">
      <c r="A351" s="5"/>
    </row>
    <row r="352" spans="1:1" x14ac:dyDescent="0.2">
      <c r="A352" s="5"/>
    </row>
    <row r="353" spans="1:1" x14ac:dyDescent="0.2">
      <c r="A353" s="5"/>
    </row>
    <row r="354" spans="1:1" x14ac:dyDescent="0.2">
      <c r="A354" s="5"/>
    </row>
    <row r="355" spans="1:1" x14ac:dyDescent="0.2">
      <c r="A355" s="5"/>
    </row>
    <row r="356" spans="1:1" x14ac:dyDescent="0.2">
      <c r="A356" s="5"/>
    </row>
    <row r="357" spans="1:1" x14ac:dyDescent="0.2">
      <c r="A357" s="5"/>
    </row>
    <row r="358" spans="1:1" x14ac:dyDescent="0.2">
      <c r="A358" s="5"/>
    </row>
    <row r="359" spans="1:1" x14ac:dyDescent="0.2">
      <c r="A359" s="5"/>
    </row>
    <row r="360" spans="1:1" x14ac:dyDescent="0.2">
      <c r="A360" s="5"/>
    </row>
    <row r="361" spans="1:1" x14ac:dyDescent="0.2">
      <c r="A361" s="5"/>
    </row>
    <row r="362" spans="1:1" x14ac:dyDescent="0.2">
      <c r="A362" s="5"/>
    </row>
    <row r="363" spans="1:1" x14ac:dyDescent="0.2">
      <c r="A363" s="5"/>
    </row>
    <row r="364" spans="1:1" x14ac:dyDescent="0.2">
      <c r="A364" s="5"/>
    </row>
    <row r="365" spans="1:1" x14ac:dyDescent="0.2">
      <c r="A365" s="5"/>
    </row>
    <row r="366" spans="1:1" x14ac:dyDescent="0.2">
      <c r="A366" s="5"/>
    </row>
    <row r="367" spans="1:1" x14ac:dyDescent="0.2">
      <c r="A367" s="5"/>
    </row>
    <row r="368" spans="1:1" x14ac:dyDescent="0.2">
      <c r="A368" s="5"/>
    </row>
    <row r="369" spans="1:1" x14ac:dyDescent="0.2">
      <c r="A369" s="5"/>
    </row>
    <row r="370" spans="1:1" x14ac:dyDescent="0.2">
      <c r="A370" s="5"/>
    </row>
    <row r="371" spans="1:1" x14ac:dyDescent="0.2">
      <c r="A371" s="5"/>
    </row>
    <row r="372" spans="1:1" x14ac:dyDescent="0.2">
      <c r="A372" s="5"/>
    </row>
    <row r="373" spans="1:1" x14ac:dyDescent="0.2">
      <c r="A373" s="5"/>
    </row>
    <row r="374" spans="1:1" x14ac:dyDescent="0.2">
      <c r="A374" s="5"/>
    </row>
    <row r="375" spans="1:1" x14ac:dyDescent="0.2">
      <c r="A375" s="5"/>
    </row>
    <row r="376" spans="1:1" x14ac:dyDescent="0.2">
      <c r="A376" s="5"/>
    </row>
    <row r="377" spans="1:1" x14ac:dyDescent="0.2">
      <c r="A377" s="5"/>
    </row>
    <row r="378" spans="1:1" x14ac:dyDescent="0.2">
      <c r="A378" s="5"/>
    </row>
    <row r="379" spans="1:1" x14ac:dyDescent="0.2">
      <c r="A379" s="5"/>
    </row>
    <row r="380" spans="1:1" x14ac:dyDescent="0.2">
      <c r="A380" s="5"/>
    </row>
    <row r="381" spans="1:1" x14ac:dyDescent="0.2">
      <c r="A381" s="5"/>
    </row>
    <row r="382" spans="1:1" x14ac:dyDescent="0.2">
      <c r="A382" s="5"/>
    </row>
    <row r="383" spans="1:1" x14ac:dyDescent="0.2">
      <c r="A383" s="5"/>
    </row>
    <row r="384" spans="1:1" x14ac:dyDescent="0.2">
      <c r="A384" s="5"/>
    </row>
    <row r="385" spans="1:1" x14ac:dyDescent="0.2">
      <c r="A385" s="5"/>
    </row>
    <row r="386" spans="1:1" x14ac:dyDescent="0.2">
      <c r="A386" s="5"/>
    </row>
    <row r="387" spans="1:1" x14ac:dyDescent="0.2">
      <c r="A387" s="5"/>
    </row>
    <row r="388" spans="1:1" x14ac:dyDescent="0.2">
      <c r="A388" s="5"/>
    </row>
    <row r="389" spans="1:1" x14ac:dyDescent="0.2">
      <c r="A389" s="5"/>
    </row>
    <row r="390" spans="1:1" x14ac:dyDescent="0.2">
      <c r="A390" s="5"/>
    </row>
    <row r="391" spans="1:1" x14ac:dyDescent="0.2">
      <c r="A391" s="5"/>
    </row>
    <row r="392" spans="1:1" x14ac:dyDescent="0.2">
      <c r="A392" s="5"/>
    </row>
    <row r="393" spans="1:1" x14ac:dyDescent="0.2">
      <c r="A393" s="5"/>
    </row>
    <row r="394" spans="1:1" x14ac:dyDescent="0.2">
      <c r="A394" s="5"/>
    </row>
    <row r="395" spans="1:1" x14ac:dyDescent="0.2">
      <c r="A395" s="5"/>
    </row>
    <row r="396" spans="1:1" x14ac:dyDescent="0.2">
      <c r="A396" s="5"/>
    </row>
    <row r="397" spans="1:1" x14ac:dyDescent="0.2">
      <c r="A397" s="5"/>
    </row>
    <row r="398" spans="1:1" x14ac:dyDescent="0.2">
      <c r="A398" s="5"/>
    </row>
    <row r="399" spans="1:1" x14ac:dyDescent="0.2">
      <c r="A399" s="5"/>
    </row>
    <row r="400" spans="1:1" x14ac:dyDescent="0.2">
      <c r="A400" s="5"/>
    </row>
    <row r="401" spans="1:1" x14ac:dyDescent="0.2">
      <c r="A401" s="5"/>
    </row>
    <row r="402" spans="1:1" x14ac:dyDescent="0.2">
      <c r="A402" s="5"/>
    </row>
    <row r="403" spans="1:1" x14ac:dyDescent="0.2">
      <c r="A403" s="5"/>
    </row>
    <row r="404" spans="1:1" x14ac:dyDescent="0.2">
      <c r="A404" s="5"/>
    </row>
    <row r="405" spans="1:1" x14ac:dyDescent="0.2">
      <c r="A405" s="5"/>
    </row>
    <row r="406" spans="1:1" x14ac:dyDescent="0.2">
      <c r="A406" s="5"/>
    </row>
    <row r="407" spans="1:1" x14ac:dyDescent="0.2">
      <c r="A407" s="5"/>
    </row>
    <row r="408" spans="1:1" x14ac:dyDescent="0.2">
      <c r="A408" s="5"/>
    </row>
    <row r="409" spans="1:1" x14ac:dyDescent="0.2">
      <c r="A409" s="5"/>
    </row>
    <row r="410" spans="1:1" x14ac:dyDescent="0.2">
      <c r="A410" s="5"/>
    </row>
    <row r="411" spans="1:1" x14ac:dyDescent="0.2">
      <c r="A411" s="5"/>
    </row>
    <row r="412" spans="1:1" x14ac:dyDescent="0.2">
      <c r="A412" s="5"/>
    </row>
    <row r="413" spans="1:1" x14ac:dyDescent="0.2">
      <c r="A413" s="5"/>
    </row>
    <row r="414" spans="1:1" x14ac:dyDescent="0.2">
      <c r="A414" s="5"/>
    </row>
    <row r="415" spans="1:1" x14ac:dyDescent="0.2">
      <c r="A415" s="5"/>
    </row>
    <row r="416" spans="1:1" x14ac:dyDescent="0.2">
      <c r="A416" s="5"/>
    </row>
    <row r="417" spans="1:1" x14ac:dyDescent="0.2">
      <c r="A417" s="5"/>
    </row>
    <row r="418" spans="1:1" x14ac:dyDescent="0.2">
      <c r="A418" s="5"/>
    </row>
    <row r="419" spans="1:1" x14ac:dyDescent="0.2">
      <c r="A419" s="5"/>
    </row>
    <row r="420" spans="1:1" x14ac:dyDescent="0.2">
      <c r="A420" s="5"/>
    </row>
    <row r="421" spans="1:1" x14ac:dyDescent="0.2">
      <c r="A421" s="5"/>
    </row>
    <row r="422" spans="1:1" x14ac:dyDescent="0.2">
      <c r="A422" s="5"/>
    </row>
    <row r="423" spans="1:1" x14ac:dyDescent="0.2">
      <c r="A423" s="5"/>
    </row>
    <row r="424" spans="1:1" x14ac:dyDescent="0.2">
      <c r="A424" s="5"/>
    </row>
    <row r="425" spans="1:1" x14ac:dyDescent="0.2">
      <c r="A425" s="5"/>
    </row>
    <row r="426" spans="1:1" x14ac:dyDescent="0.2">
      <c r="A426" s="5"/>
    </row>
    <row r="427" spans="1:1" x14ac:dyDescent="0.2">
      <c r="A427" s="5"/>
    </row>
    <row r="428" spans="1:1" x14ac:dyDescent="0.2">
      <c r="A428" s="5"/>
    </row>
    <row r="429" spans="1:1" x14ac:dyDescent="0.2">
      <c r="A429" s="5"/>
    </row>
    <row r="430" spans="1:1" x14ac:dyDescent="0.2">
      <c r="A430" s="5"/>
    </row>
    <row r="431" spans="1:1" x14ac:dyDescent="0.2">
      <c r="A431" s="5"/>
    </row>
    <row r="432" spans="1:1" x14ac:dyDescent="0.2">
      <c r="A432" s="5"/>
    </row>
    <row r="433" spans="1:1" x14ac:dyDescent="0.2">
      <c r="A433" s="5"/>
    </row>
    <row r="434" spans="1:1" x14ac:dyDescent="0.2">
      <c r="A434" s="5"/>
    </row>
    <row r="435" spans="1:1" x14ac:dyDescent="0.2">
      <c r="A435" s="5"/>
    </row>
    <row r="436" spans="1:1" x14ac:dyDescent="0.2">
      <c r="A436" s="5"/>
    </row>
    <row r="437" spans="1:1" x14ac:dyDescent="0.2">
      <c r="A437" s="5"/>
    </row>
    <row r="438" spans="1:1" x14ac:dyDescent="0.2">
      <c r="A438" s="5"/>
    </row>
    <row r="439" spans="1:1" x14ac:dyDescent="0.2">
      <c r="A439" s="5"/>
    </row>
    <row r="440" spans="1:1" x14ac:dyDescent="0.2">
      <c r="A440" s="5"/>
    </row>
    <row r="441" spans="1:1" x14ac:dyDescent="0.2">
      <c r="A441" s="5"/>
    </row>
    <row r="442" spans="1:1" x14ac:dyDescent="0.2">
      <c r="A442" s="5"/>
    </row>
    <row r="443" spans="1:1" x14ac:dyDescent="0.2">
      <c r="A443" s="5"/>
    </row>
    <row r="444" spans="1:1" x14ac:dyDescent="0.2">
      <c r="A444" s="5"/>
    </row>
    <row r="445" spans="1:1" x14ac:dyDescent="0.2">
      <c r="A445" s="5"/>
    </row>
    <row r="446" spans="1:1" x14ac:dyDescent="0.2">
      <c r="A446" s="5"/>
    </row>
    <row r="447" spans="1:1" x14ac:dyDescent="0.2">
      <c r="A447" s="5"/>
    </row>
    <row r="448" spans="1:1" x14ac:dyDescent="0.2">
      <c r="A448" s="5"/>
    </row>
    <row r="449" spans="1:1" x14ac:dyDescent="0.2">
      <c r="A449" s="5"/>
    </row>
    <row r="450" spans="1:1" x14ac:dyDescent="0.2">
      <c r="A450" s="5"/>
    </row>
    <row r="451" spans="1:1" x14ac:dyDescent="0.2">
      <c r="A451" s="5"/>
    </row>
    <row r="452" spans="1:1" x14ac:dyDescent="0.2">
      <c r="A452" s="5"/>
    </row>
    <row r="453" spans="1:1" x14ac:dyDescent="0.2">
      <c r="A453" s="5"/>
    </row>
    <row r="454" spans="1:1" x14ac:dyDescent="0.2">
      <c r="A454" s="5"/>
    </row>
    <row r="455" spans="1:1" x14ac:dyDescent="0.2">
      <c r="A455" s="5"/>
    </row>
    <row r="456" spans="1:1" x14ac:dyDescent="0.2">
      <c r="A456" s="5"/>
    </row>
    <row r="457" spans="1:1" x14ac:dyDescent="0.2">
      <c r="A457" s="5"/>
    </row>
    <row r="458" spans="1:1" x14ac:dyDescent="0.2">
      <c r="A458" s="5"/>
    </row>
    <row r="459" spans="1:1" x14ac:dyDescent="0.2">
      <c r="A459" s="5"/>
    </row>
    <row r="460" spans="1:1" x14ac:dyDescent="0.2">
      <c r="A460" s="5"/>
    </row>
    <row r="461" spans="1:1" x14ac:dyDescent="0.2">
      <c r="A461" s="5"/>
    </row>
    <row r="462" spans="1:1" x14ac:dyDescent="0.2">
      <c r="A462" s="5"/>
    </row>
    <row r="463" spans="1:1" x14ac:dyDescent="0.2">
      <c r="A463" s="5"/>
    </row>
    <row r="464" spans="1:1" x14ac:dyDescent="0.2">
      <c r="A464" s="5"/>
    </row>
    <row r="465" spans="1:1" x14ac:dyDescent="0.2">
      <c r="A465" s="5"/>
    </row>
    <row r="466" spans="1:1" x14ac:dyDescent="0.2">
      <c r="A466" s="5"/>
    </row>
    <row r="467" spans="1:1" x14ac:dyDescent="0.2">
      <c r="A467" s="5"/>
    </row>
    <row r="468" spans="1:1" x14ac:dyDescent="0.2">
      <c r="A468" s="5"/>
    </row>
    <row r="469" spans="1:1" x14ac:dyDescent="0.2">
      <c r="A469" s="5"/>
    </row>
    <row r="470" spans="1:1" x14ac:dyDescent="0.2">
      <c r="A470" s="5"/>
    </row>
    <row r="471" spans="1:1" x14ac:dyDescent="0.2">
      <c r="A471" s="5"/>
    </row>
    <row r="472" spans="1:1" x14ac:dyDescent="0.2">
      <c r="A472" s="5"/>
    </row>
    <row r="473" spans="1:1" x14ac:dyDescent="0.2">
      <c r="A473" s="5"/>
    </row>
    <row r="474" spans="1:1" x14ac:dyDescent="0.2">
      <c r="A474" s="5"/>
    </row>
    <row r="475" spans="1:1" x14ac:dyDescent="0.2">
      <c r="A475" s="5"/>
    </row>
    <row r="476" spans="1:1" x14ac:dyDescent="0.2">
      <c r="A476" s="5"/>
    </row>
    <row r="477" spans="1:1" x14ac:dyDescent="0.2">
      <c r="A477" s="5"/>
    </row>
    <row r="478" spans="1:1" x14ac:dyDescent="0.2">
      <c r="A478" s="5"/>
    </row>
    <row r="479" spans="1:1" x14ac:dyDescent="0.2">
      <c r="A479" s="5"/>
    </row>
    <row r="480" spans="1:1" x14ac:dyDescent="0.2">
      <c r="A480" s="5"/>
    </row>
    <row r="481" spans="1:1" x14ac:dyDescent="0.2">
      <c r="A481" s="5"/>
    </row>
    <row r="482" spans="1:1" x14ac:dyDescent="0.2">
      <c r="A482" s="5"/>
    </row>
    <row r="483" spans="1:1" x14ac:dyDescent="0.2">
      <c r="A483" s="5"/>
    </row>
    <row r="484" spans="1:1" x14ac:dyDescent="0.2">
      <c r="A484" s="5"/>
    </row>
    <row r="485" spans="1:1" x14ac:dyDescent="0.2">
      <c r="A485" s="5"/>
    </row>
    <row r="486" spans="1:1" x14ac:dyDescent="0.2">
      <c r="A486" s="5"/>
    </row>
    <row r="487" spans="1:1" x14ac:dyDescent="0.2">
      <c r="A487" s="5"/>
    </row>
    <row r="488" spans="1:1" x14ac:dyDescent="0.2">
      <c r="A488" s="5"/>
    </row>
    <row r="489" spans="1:1" x14ac:dyDescent="0.2">
      <c r="A489" s="5"/>
    </row>
    <row r="490" spans="1:1" x14ac:dyDescent="0.2">
      <c r="A490" s="5"/>
    </row>
    <row r="491" spans="1:1" x14ac:dyDescent="0.2">
      <c r="A491" s="5"/>
    </row>
    <row r="492" spans="1:1" x14ac:dyDescent="0.2">
      <c r="A492" s="5"/>
    </row>
    <row r="493" spans="1:1" x14ac:dyDescent="0.2">
      <c r="A493" s="5"/>
    </row>
    <row r="494" spans="1:1" x14ac:dyDescent="0.2">
      <c r="A494" s="5"/>
    </row>
    <row r="495" spans="1:1" x14ac:dyDescent="0.2">
      <c r="A495" s="5"/>
    </row>
    <row r="496" spans="1:1" x14ac:dyDescent="0.2">
      <c r="A496" s="5"/>
    </row>
    <row r="497" spans="1:1" x14ac:dyDescent="0.2">
      <c r="A497" s="5"/>
    </row>
    <row r="498" spans="1:1" x14ac:dyDescent="0.2">
      <c r="A498" s="5"/>
    </row>
    <row r="499" spans="1:1" x14ac:dyDescent="0.2">
      <c r="A499" s="5"/>
    </row>
    <row r="500" spans="1:1" x14ac:dyDescent="0.2">
      <c r="A500" s="5"/>
    </row>
    <row r="501" spans="1:1" x14ac:dyDescent="0.2">
      <c r="A501" s="5"/>
    </row>
    <row r="502" spans="1:1" x14ac:dyDescent="0.2">
      <c r="A502" s="5"/>
    </row>
    <row r="503" spans="1:1" x14ac:dyDescent="0.2">
      <c r="A503" s="5"/>
    </row>
    <row r="504" spans="1:1" x14ac:dyDescent="0.2">
      <c r="A504" s="5"/>
    </row>
    <row r="505" spans="1:1" x14ac:dyDescent="0.2">
      <c r="A505" s="5"/>
    </row>
    <row r="506" spans="1:1" x14ac:dyDescent="0.2">
      <c r="A506" s="5"/>
    </row>
    <row r="507" spans="1:1" x14ac:dyDescent="0.2">
      <c r="A507" s="5"/>
    </row>
    <row r="508" spans="1:1" x14ac:dyDescent="0.2">
      <c r="A508" s="5"/>
    </row>
    <row r="509" spans="1:1" x14ac:dyDescent="0.2">
      <c r="A509" s="5"/>
    </row>
    <row r="510" spans="1:1" x14ac:dyDescent="0.2">
      <c r="A510" s="5"/>
    </row>
    <row r="511" spans="1:1" x14ac:dyDescent="0.2">
      <c r="A511" s="5"/>
    </row>
    <row r="512" spans="1:1" x14ac:dyDescent="0.2">
      <c r="A512" s="5"/>
    </row>
    <row r="513" spans="1:1" x14ac:dyDescent="0.2">
      <c r="A513" s="5"/>
    </row>
    <row r="514" spans="1:1" x14ac:dyDescent="0.2">
      <c r="A514" s="5"/>
    </row>
    <row r="515" spans="1:1" x14ac:dyDescent="0.2">
      <c r="A515" s="5"/>
    </row>
    <row r="516" spans="1:1" x14ac:dyDescent="0.2">
      <c r="A516" s="5"/>
    </row>
    <row r="517" spans="1:1" x14ac:dyDescent="0.2">
      <c r="A517" s="5"/>
    </row>
    <row r="518" spans="1:1" x14ac:dyDescent="0.2">
      <c r="A518" s="5"/>
    </row>
    <row r="519" spans="1:1" x14ac:dyDescent="0.2">
      <c r="A519" s="5"/>
    </row>
    <row r="520" spans="1:1" x14ac:dyDescent="0.2">
      <c r="A520" s="5"/>
    </row>
    <row r="521" spans="1:1" x14ac:dyDescent="0.2">
      <c r="A521" s="5"/>
    </row>
    <row r="522" spans="1:1" x14ac:dyDescent="0.2">
      <c r="A522" s="5"/>
    </row>
    <row r="523" spans="1:1" x14ac:dyDescent="0.2">
      <c r="A523" s="5"/>
    </row>
    <row r="524" spans="1:1" x14ac:dyDescent="0.2">
      <c r="A524" s="5"/>
    </row>
    <row r="525" spans="1:1" x14ac:dyDescent="0.2">
      <c r="A525" s="5"/>
    </row>
    <row r="526" spans="1:1" x14ac:dyDescent="0.2">
      <c r="A526" s="5"/>
    </row>
    <row r="527" spans="1:1" x14ac:dyDescent="0.2">
      <c r="A527" s="5"/>
    </row>
    <row r="528" spans="1:1" x14ac:dyDescent="0.2">
      <c r="A528" s="5"/>
    </row>
    <row r="529" spans="1:1" x14ac:dyDescent="0.2">
      <c r="A529" s="5"/>
    </row>
    <row r="530" spans="1:1" x14ac:dyDescent="0.2">
      <c r="A530" s="5"/>
    </row>
    <row r="531" spans="1:1" x14ac:dyDescent="0.2">
      <c r="A531" s="5"/>
    </row>
    <row r="532" spans="1:1" x14ac:dyDescent="0.2">
      <c r="A532" s="5"/>
    </row>
    <row r="533" spans="1:1" x14ac:dyDescent="0.2">
      <c r="A533" s="5"/>
    </row>
    <row r="534" spans="1:1" x14ac:dyDescent="0.2">
      <c r="A534" s="5"/>
    </row>
    <row r="535" spans="1:1" x14ac:dyDescent="0.2">
      <c r="A535" s="5"/>
    </row>
    <row r="536" spans="1:1" x14ac:dyDescent="0.2">
      <c r="A536" s="5"/>
    </row>
    <row r="537" spans="1:1" x14ac:dyDescent="0.2">
      <c r="A537" s="5"/>
    </row>
    <row r="538" spans="1:1" x14ac:dyDescent="0.2">
      <c r="A538" s="5"/>
    </row>
    <row r="539" spans="1:1" x14ac:dyDescent="0.2">
      <c r="A539" s="5"/>
    </row>
    <row r="540" spans="1:1" x14ac:dyDescent="0.2">
      <c r="A540" s="5"/>
    </row>
    <row r="541" spans="1:1" x14ac:dyDescent="0.2">
      <c r="A541" s="5"/>
    </row>
    <row r="542" spans="1:1" x14ac:dyDescent="0.2">
      <c r="A542" s="5"/>
    </row>
    <row r="543" spans="1:1" x14ac:dyDescent="0.2">
      <c r="A543" s="5"/>
    </row>
    <row r="544" spans="1:1" x14ac:dyDescent="0.2">
      <c r="A544" s="5"/>
    </row>
    <row r="545" spans="1:1" x14ac:dyDescent="0.2">
      <c r="A545" s="5"/>
    </row>
    <row r="546" spans="1:1" x14ac:dyDescent="0.2">
      <c r="A546" s="5"/>
    </row>
    <row r="547" spans="1:1" x14ac:dyDescent="0.2">
      <c r="A547" s="5"/>
    </row>
    <row r="548" spans="1:1" x14ac:dyDescent="0.2">
      <c r="A548" s="5"/>
    </row>
    <row r="549" spans="1:1" x14ac:dyDescent="0.2">
      <c r="A549" s="5"/>
    </row>
    <row r="550" spans="1:1" x14ac:dyDescent="0.2">
      <c r="A550" s="5"/>
    </row>
    <row r="551" spans="1:1" x14ac:dyDescent="0.2">
      <c r="A551" s="5"/>
    </row>
    <row r="552" spans="1:1" x14ac:dyDescent="0.2">
      <c r="A552" s="5"/>
    </row>
    <row r="553" spans="1:1" x14ac:dyDescent="0.2">
      <c r="A553" s="5"/>
    </row>
    <row r="554" spans="1:1" x14ac:dyDescent="0.2">
      <c r="A554" s="5"/>
    </row>
    <row r="555" spans="1:1" x14ac:dyDescent="0.2">
      <c r="A555" s="5"/>
    </row>
    <row r="556" spans="1:1" x14ac:dyDescent="0.2">
      <c r="A556" s="5"/>
    </row>
    <row r="557" spans="1:1" x14ac:dyDescent="0.2">
      <c r="A557" s="5"/>
    </row>
    <row r="558" spans="1:1" x14ac:dyDescent="0.2">
      <c r="A558" s="5"/>
    </row>
    <row r="559" spans="1:1" x14ac:dyDescent="0.2">
      <c r="A559" s="5"/>
    </row>
    <row r="560" spans="1:1" x14ac:dyDescent="0.2">
      <c r="A560" s="5"/>
    </row>
    <row r="561" spans="1:1" x14ac:dyDescent="0.2">
      <c r="A561" s="5"/>
    </row>
    <row r="562" spans="1:1" x14ac:dyDescent="0.2">
      <c r="A562" s="5"/>
    </row>
    <row r="563" spans="1:1" x14ac:dyDescent="0.2">
      <c r="A563" s="5"/>
    </row>
    <row r="564" spans="1:1" x14ac:dyDescent="0.2">
      <c r="A564" s="5"/>
    </row>
    <row r="565" spans="1:1" x14ac:dyDescent="0.2">
      <c r="A565" s="5"/>
    </row>
    <row r="566" spans="1:1" x14ac:dyDescent="0.2">
      <c r="A566" s="5"/>
    </row>
    <row r="567" spans="1:1" x14ac:dyDescent="0.2">
      <c r="A567" s="5"/>
    </row>
    <row r="568" spans="1:1" x14ac:dyDescent="0.2">
      <c r="A568" s="5"/>
    </row>
    <row r="569" spans="1:1" x14ac:dyDescent="0.2">
      <c r="A569" s="5"/>
    </row>
    <row r="570" spans="1:1" x14ac:dyDescent="0.2">
      <c r="A570" s="5"/>
    </row>
    <row r="571" spans="1:1" x14ac:dyDescent="0.2">
      <c r="A571" s="5"/>
    </row>
    <row r="572" spans="1:1" x14ac:dyDescent="0.2">
      <c r="A572" s="5"/>
    </row>
    <row r="573" spans="1:1" x14ac:dyDescent="0.2">
      <c r="A573" s="5"/>
    </row>
    <row r="574" spans="1:1" x14ac:dyDescent="0.2">
      <c r="A574" s="5"/>
    </row>
    <row r="575" spans="1:1" x14ac:dyDescent="0.2">
      <c r="A575" s="5"/>
    </row>
    <row r="576" spans="1:1" x14ac:dyDescent="0.2">
      <c r="A576" s="5"/>
    </row>
    <row r="577" spans="1:1" x14ac:dyDescent="0.2">
      <c r="A577" s="5"/>
    </row>
    <row r="578" spans="1:1" x14ac:dyDescent="0.2">
      <c r="A578" s="5"/>
    </row>
    <row r="579" spans="1:1" x14ac:dyDescent="0.2">
      <c r="A579" s="5"/>
    </row>
    <row r="580" spans="1:1" x14ac:dyDescent="0.2">
      <c r="A580" s="5"/>
    </row>
    <row r="581" spans="1:1" x14ac:dyDescent="0.2">
      <c r="A581" s="5"/>
    </row>
    <row r="582" spans="1:1" x14ac:dyDescent="0.2">
      <c r="A582" s="5"/>
    </row>
    <row r="583" spans="1:1" x14ac:dyDescent="0.2">
      <c r="A583" s="5"/>
    </row>
    <row r="584" spans="1:1" x14ac:dyDescent="0.2">
      <c r="A584" s="5"/>
    </row>
    <row r="585" spans="1:1" x14ac:dyDescent="0.2">
      <c r="A585" s="5"/>
    </row>
    <row r="586" spans="1:1" x14ac:dyDescent="0.2">
      <c r="A586" s="5"/>
    </row>
    <row r="587" spans="1:1" x14ac:dyDescent="0.2">
      <c r="A587" s="5"/>
    </row>
    <row r="588" spans="1:1" x14ac:dyDescent="0.2">
      <c r="A588" s="5"/>
    </row>
    <row r="589" spans="1:1" x14ac:dyDescent="0.2">
      <c r="A589" s="5"/>
    </row>
    <row r="590" spans="1:1" x14ac:dyDescent="0.2">
      <c r="A590" s="5"/>
    </row>
    <row r="591" spans="1:1" x14ac:dyDescent="0.2">
      <c r="A591" s="5"/>
    </row>
    <row r="592" spans="1:1" x14ac:dyDescent="0.2">
      <c r="A592" s="5"/>
    </row>
    <row r="593" spans="1:1" x14ac:dyDescent="0.2">
      <c r="A593" s="5"/>
    </row>
    <row r="594" spans="1:1" x14ac:dyDescent="0.2">
      <c r="A594" s="5"/>
    </row>
    <row r="595" spans="1:1" x14ac:dyDescent="0.2">
      <c r="A595" s="5"/>
    </row>
    <row r="596" spans="1:1" x14ac:dyDescent="0.2">
      <c r="A596" s="5"/>
    </row>
    <row r="597" spans="1:1" x14ac:dyDescent="0.2">
      <c r="A597" s="5"/>
    </row>
    <row r="598" spans="1:1" x14ac:dyDescent="0.2">
      <c r="A598" s="5"/>
    </row>
    <row r="599" spans="1:1" x14ac:dyDescent="0.2">
      <c r="A599" s="5"/>
    </row>
    <row r="600" spans="1:1" x14ac:dyDescent="0.2">
      <c r="A600" s="5"/>
    </row>
    <row r="601" spans="1:1" x14ac:dyDescent="0.2">
      <c r="A601" s="5"/>
    </row>
    <row r="602" spans="1:1" x14ac:dyDescent="0.2">
      <c r="A602" s="5"/>
    </row>
    <row r="603" spans="1:1" x14ac:dyDescent="0.2">
      <c r="A603" s="5"/>
    </row>
    <row r="604" spans="1:1" x14ac:dyDescent="0.2">
      <c r="A604" s="5"/>
    </row>
    <row r="605" spans="1:1" x14ac:dyDescent="0.2">
      <c r="A605" s="5"/>
    </row>
    <row r="606" spans="1:1" x14ac:dyDescent="0.2">
      <c r="A606" s="5"/>
    </row>
    <row r="607" spans="1:1" x14ac:dyDescent="0.2">
      <c r="A607" s="5"/>
    </row>
    <row r="608" spans="1:1" x14ac:dyDescent="0.2">
      <c r="A608" s="5"/>
    </row>
    <row r="609" spans="1:1" x14ac:dyDescent="0.2">
      <c r="A609" s="5"/>
    </row>
    <row r="610" spans="1:1" x14ac:dyDescent="0.2">
      <c r="A610" s="5"/>
    </row>
    <row r="611" spans="1:1" x14ac:dyDescent="0.2">
      <c r="A611" s="5"/>
    </row>
    <row r="612" spans="1:1" x14ac:dyDescent="0.2">
      <c r="A612" s="5"/>
    </row>
    <row r="613" spans="1:1" x14ac:dyDescent="0.2">
      <c r="A613" s="5"/>
    </row>
    <row r="614" spans="1:1" x14ac:dyDescent="0.2">
      <c r="A614" s="5"/>
    </row>
    <row r="615" spans="1:1" x14ac:dyDescent="0.2">
      <c r="A615" s="5"/>
    </row>
    <row r="616" spans="1:1" x14ac:dyDescent="0.2">
      <c r="A616" s="5"/>
    </row>
    <row r="617" spans="1:1" x14ac:dyDescent="0.2">
      <c r="A617" s="5"/>
    </row>
    <row r="618" spans="1:1" x14ac:dyDescent="0.2">
      <c r="A618" s="5"/>
    </row>
    <row r="619" spans="1:1" x14ac:dyDescent="0.2">
      <c r="A619" s="5"/>
    </row>
    <row r="620" spans="1:1" x14ac:dyDescent="0.2">
      <c r="A620" s="5"/>
    </row>
    <row r="621" spans="1:1" x14ac:dyDescent="0.2">
      <c r="A621" s="5"/>
    </row>
    <row r="622" spans="1:1" x14ac:dyDescent="0.2">
      <c r="A622" s="5"/>
    </row>
    <row r="623" spans="1:1" x14ac:dyDescent="0.2">
      <c r="A623" s="5"/>
    </row>
    <row r="624" spans="1:1" x14ac:dyDescent="0.2">
      <c r="A624" s="5"/>
    </row>
    <row r="625" spans="1:1" x14ac:dyDescent="0.2">
      <c r="A625" s="5"/>
    </row>
    <row r="626" spans="1:1" x14ac:dyDescent="0.2">
      <c r="A626" s="5"/>
    </row>
    <row r="627" spans="1:1" x14ac:dyDescent="0.2">
      <c r="A627" s="5"/>
    </row>
    <row r="628" spans="1:1" x14ac:dyDescent="0.2">
      <c r="A628" s="5"/>
    </row>
    <row r="629" spans="1:1" x14ac:dyDescent="0.2">
      <c r="A629" s="5"/>
    </row>
    <row r="630" spans="1:1" x14ac:dyDescent="0.2">
      <c r="A630" s="5"/>
    </row>
    <row r="631" spans="1:1" x14ac:dyDescent="0.2">
      <c r="A631" s="5"/>
    </row>
    <row r="632" spans="1:1" x14ac:dyDescent="0.2">
      <c r="A632" s="5"/>
    </row>
    <row r="633" spans="1:1" x14ac:dyDescent="0.2">
      <c r="A633" s="5"/>
    </row>
    <row r="634" spans="1:1" x14ac:dyDescent="0.2">
      <c r="A634" s="5"/>
    </row>
    <row r="635" spans="1:1" x14ac:dyDescent="0.2">
      <c r="A635" s="5"/>
    </row>
    <row r="636" spans="1:1" x14ac:dyDescent="0.2">
      <c r="A636" s="5"/>
    </row>
    <row r="637" spans="1:1" x14ac:dyDescent="0.2">
      <c r="A637" s="5"/>
    </row>
    <row r="638" spans="1:1" x14ac:dyDescent="0.2">
      <c r="A638" s="5"/>
    </row>
    <row r="639" spans="1:1" x14ac:dyDescent="0.2">
      <c r="A639" s="5"/>
    </row>
    <row r="640" spans="1:1" x14ac:dyDescent="0.2">
      <c r="A640" s="5"/>
    </row>
    <row r="641" spans="1:1" x14ac:dyDescent="0.2">
      <c r="A641" s="5"/>
    </row>
    <row r="642" spans="1:1" x14ac:dyDescent="0.2">
      <c r="A642" s="5"/>
    </row>
    <row r="643" spans="1:1" x14ac:dyDescent="0.2">
      <c r="A643" s="5"/>
    </row>
    <row r="644" spans="1:1" x14ac:dyDescent="0.2">
      <c r="A644" s="5"/>
    </row>
    <row r="645" spans="1:1" x14ac:dyDescent="0.2">
      <c r="A645" s="5"/>
    </row>
    <row r="646" spans="1:1" x14ac:dyDescent="0.2">
      <c r="A646" s="5"/>
    </row>
    <row r="647" spans="1:1" x14ac:dyDescent="0.2">
      <c r="A647" s="5"/>
    </row>
    <row r="648" spans="1:1" x14ac:dyDescent="0.2">
      <c r="A648" s="5"/>
    </row>
    <row r="649" spans="1:1" x14ac:dyDescent="0.2">
      <c r="A649" s="5"/>
    </row>
    <row r="650" spans="1:1" x14ac:dyDescent="0.2">
      <c r="A650" s="5"/>
    </row>
    <row r="651" spans="1:1" x14ac:dyDescent="0.2">
      <c r="A651" s="5"/>
    </row>
    <row r="652" spans="1:1" x14ac:dyDescent="0.2">
      <c r="A652" s="5"/>
    </row>
    <row r="653" spans="1:1" x14ac:dyDescent="0.2">
      <c r="A653" s="5"/>
    </row>
    <row r="654" spans="1:1" x14ac:dyDescent="0.2">
      <c r="A654" s="5"/>
    </row>
    <row r="655" spans="1:1" x14ac:dyDescent="0.2">
      <c r="A655" s="5"/>
    </row>
    <row r="656" spans="1:1" x14ac:dyDescent="0.2">
      <c r="A656" s="5"/>
    </row>
    <row r="657" spans="1:1" x14ac:dyDescent="0.2">
      <c r="A657" s="5"/>
    </row>
    <row r="658" spans="1:1" x14ac:dyDescent="0.2">
      <c r="A658" s="5"/>
    </row>
    <row r="659" spans="1:1" x14ac:dyDescent="0.2">
      <c r="A659" s="5"/>
    </row>
    <row r="660" spans="1:1" x14ac:dyDescent="0.2">
      <c r="A660" s="5"/>
    </row>
    <row r="661" spans="1:1" x14ac:dyDescent="0.2">
      <c r="A661" s="5"/>
    </row>
    <row r="662" spans="1:1" x14ac:dyDescent="0.2">
      <c r="A662" s="5"/>
    </row>
    <row r="663" spans="1:1" x14ac:dyDescent="0.2">
      <c r="A663" s="5"/>
    </row>
    <row r="664" spans="1:1" x14ac:dyDescent="0.2">
      <c r="A664" s="5"/>
    </row>
    <row r="665" spans="1:1" x14ac:dyDescent="0.2">
      <c r="A665" s="5"/>
    </row>
    <row r="666" spans="1:1" x14ac:dyDescent="0.2">
      <c r="A666" s="5"/>
    </row>
    <row r="667" spans="1:1" x14ac:dyDescent="0.2">
      <c r="A667" s="5"/>
    </row>
    <row r="668" spans="1:1" x14ac:dyDescent="0.2">
      <c r="A668" s="5"/>
    </row>
    <row r="669" spans="1:1" x14ac:dyDescent="0.2">
      <c r="A669" s="5"/>
    </row>
    <row r="670" spans="1:1" x14ac:dyDescent="0.2">
      <c r="A670" s="5"/>
    </row>
    <row r="671" spans="1:1" x14ac:dyDescent="0.2">
      <c r="A671" s="5"/>
    </row>
    <row r="672" spans="1:1" x14ac:dyDescent="0.2">
      <c r="A672" s="5"/>
    </row>
    <row r="673" spans="1:1" x14ac:dyDescent="0.2">
      <c r="A673" s="5"/>
    </row>
    <row r="674" spans="1:1" x14ac:dyDescent="0.2">
      <c r="A674" s="5"/>
    </row>
    <row r="675" spans="1:1" x14ac:dyDescent="0.2">
      <c r="A675" s="5"/>
    </row>
    <row r="676" spans="1:1" x14ac:dyDescent="0.2">
      <c r="A676" s="5"/>
    </row>
    <row r="677" spans="1:1" x14ac:dyDescent="0.2">
      <c r="A677" s="5"/>
    </row>
    <row r="678" spans="1:1" x14ac:dyDescent="0.2">
      <c r="A678" s="5"/>
    </row>
    <row r="679" spans="1:1" x14ac:dyDescent="0.2">
      <c r="A679" s="5"/>
    </row>
    <row r="680" spans="1:1" x14ac:dyDescent="0.2">
      <c r="A680" s="5"/>
    </row>
    <row r="681" spans="1:1" x14ac:dyDescent="0.2">
      <c r="A681" s="5"/>
    </row>
    <row r="682" spans="1:1" x14ac:dyDescent="0.2">
      <c r="A682" s="5"/>
    </row>
    <row r="683" spans="1:1" x14ac:dyDescent="0.2">
      <c r="A683" s="5"/>
    </row>
    <row r="684" spans="1:1" x14ac:dyDescent="0.2">
      <c r="A684" s="5"/>
    </row>
    <row r="685" spans="1:1" x14ac:dyDescent="0.2">
      <c r="A685" s="5"/>
    </row>
    <row r="686" spans="1:1" x14ac:dyDescent="0.2">
      <c r="A686" s="5"/>
    </row>
    <row r="687" spans="1:1" x14ac:dyDescent="0.2">
      <c r="A687" s="5"/>
    </row>
    <row r="688" spans="1:1" x14ac:dyDescent="0.2">
      <c r="A688" s="5"/>
    </row>
    <row r="689" spans="1:1" x14ac:dyDescent="0.2">
      <c r="A689" s="5"/>
    </row>
    <row r="690" spans="1:1" x14ac:dyDescent="0.2">
      <c r="A690" s="5"/>
    </row>
    <row r="691" spans="1:1" x14ac:dyDescent="0.2">
      <c r="A691" s="5"/>
    </row>
    <row r="692" spans="1:1" x14ac:dyDescent="0.2">
      <c r="A692" s="5"/>
    </row>
    <row r="693" spans="1:1" x14ac:dyDescent="0.2">
      <c r="A693" s="5"/>
    </row>
    <row r="694" spans="1:1" x14ac:dyDescent="0.2">
      <c r="A694" s="5"/>
    </row>
    <row r="695" spans="1:1" x14ac:dyDescent="0.2">
      <c r="A695" s="5"/>
    </row>
    <row r="696" spans="1:1" x14ac:dyDescent="0.2">
      <c r="A696" s="5"/>
    </row>
    <row r="697" spans="1:1" x14ac:dyDescent="0.2">
      <c r="A697" s="5"/>
    </row>
    <row r="698" spans="1:1" x14ac:dyDescent="0.2">
      <c r="A698" s="5"/>
    </row>
    <row r="699" spans="1:1" x14ac:dyDescent="0.2">
      <c r="A699" s="5"/>
    </row>
    <row r="700" spans="1:1" x14ac:dyDescent="0.2">
      <c r="A700" s="5"/>
    </row>
    <row r="701" spans="1:1" x14ac:dyDescent="0.2">
      <c r="A701" s="5"/>
    </row>
    <row r="702" spans="1:1" x14ac:dyDescent="0.2">
      <c r="A702" s="5"/>
    </row>
    <row r="703" spans="1:1" x14ac:dyDescent="0.2">
      <c r="A703" s="5"/>
    </row>
    <row r="704" spans="1:1" x14ac:dyDescent="0.2">
      <c r="A704" s="5"/>
    </row>
    <row r="705" spans="1:1" x14ac:dyDescent="0.2">
      <c r="A705" s="5"/>
    </row>
    <row r="706" spans="1:1" x14ac:dyDescent="0.2">
      <c r="A706" s="5"/>
    </row>
    <row r="707" spans="1:1" x14ac:dyDescent="0.2">
      <c r="A707" s="5"/>
    </row>
    <row r="708" spans="1:1" x14ac:dyDescent="0.2">
      <c r="A708" s="5"/>
    </row>
    <row r="709" spans="1:1" x14ac:dyDescent="0.2">
      <c r="A709" s="5"/>
    </row>
    <row r="710" spans="1:1" x14ac:dyDescent="0.2">
      <c r="A710" s="5"/>
    </row>
    <row r="711" spans="1:1" x14ac:dyDescent="0.2">
      <c r="A711" s="5"/>
    </row>
    <row r="712" spans="1:1" x14ac:dyDescent="0.2">
      <c r="A712" s="5"/>
    </row>
    <row r="713" spans="1:1" x14ac:dyDescent="0.2">
      <c r="A713" s="5"/>
    </row>
    <row r="714" spans="1:1" x14ac:dyDescent="0.2">
      <c r="A714" s="5"/>
    </row>
    <row r="715" spans="1:1" x14ac:dyDescent="0.2">
      <c r="A715" s="5"/>
    </row>
    <row r="716" spans="1:1" x14ac:dyDescent="0.2">
      <c r="A716" s="5"/>
    </row>
    <row r="717" spans="1:1" x14ac:dyDescent="0.2">
      <c r="A717" s="5"/>
    </row>
    <row r="718" spans="1:1" x14ac:dyDescent="0.2">
      <c r="A718" s="5"/>
    </row>
    <row r="719" spans="1:1" x14ac:dyDescent="0.2">
      <c r="A719" s="5"/>
    </row>
    <row r="720" spans="1:1" x14ac:dyDescent="0.2">
      <c r="A720" s="5"/>
    </row>
    <row r="721" spans="1:1" x14ac:dyDescent="0.2">
      <c r="A721" s="5"/>
    </row>
    <row r="722" spans="1:1" x14ac:dyDescent="0.2">
      <c r="A722" s="5"/>
    </row>
    <row r="723" spans="1:1" x14ac:dyDescent="0.2">
      <c r="A723" s="5"/>
    </row>
    <row r="724" spans="1:1" x14ac:dyDescent="0.2">
      <c r="A724" s="5"/>
    </row>
    <row r="725" spans="1:1" x14ac:dyDescent="0.2">
      <c r="A725" s="5"/>
    </row>
    <row r="726" spans="1:1" x14ac:dyDescent="0.2">
      <c r="A726" s="5"/>
    </row>
    <row r="727" spans="1:1" x14ac:dyDescent="0.2">
      <c r="A727" s="5"/>
    </row>
    <row r="728" spans="1:1" x14ac:dyDescent="0.2">
      <c r="A728" s="5"/>
    </row>
    <row r="729" spans="1:1" x14ac:dyDescent="0.2">
      <c r="A729" s="5"/>
    </row>
    <row r="730" spans="1:1" x14ac:dyDescent="0.2">
      <c r="A730" s="5"/>
    </row>
    <row r="731" spans="1:1" x14ac:dyDescent="0.2">
      <c r="A731" s="5"/>
    </row>
    <row r="732" spans="1:1" x14ac:dyDescent="0.2">
      <c r="A732" s="5"/>
    </row>
    <row r="733" spans="1:1" x14ac:dyDescent="0.2">
      <c r="A733" s="5"/>
    </row>
    <row r="734" spans="1:1" x14ac:dyDescent="0.2">
      <c r="A734" s="5"/>
    </row>
    <row r="735" spans="1:1" x14ac:dyDescent="0.2">
      <c r="A735" s="5"/>
    </row>
    <row r="736" spans="1:1" x14ac:dyDescent="0.2">
      <c r="A736" s="5"/>
    </row>
    <row r="737" spans="1:1" x14ac:dyDescent="0.2">
      <c r="A737" s="5"/>
    </row>
    <row r="738" spans="1:1" x14ac:dyDescent="0.2">
      <c r="A738" s="5"/>
    </row>
    <row r="739" spans="1:1" x14ac:dyDescent="0.2">
      <c r="A739" s="5"/>
    </row>
    <row r="740" spans="1:1" x14ac:dyDescent="0.2">
      <c r="A740" s="5"/>
    </row>
    <row r="741" spans="1:1" x14ac:dyDescent="0.2">
      <c r="A741" s="5"/>
    </row>
    <row r="742" spans="1:1" x14ac:dyDescent="0.2">
      <c r="A742" s="5"/>
    </row>
    <row r="743" spans="1:1" x14ac:dyDescent="0.2">
      <c r="A743" s="5"/>
    </row>
    <row r="744" spans="1:1" x14ac:dyDescent="0.2">
      <c r="A744" s="5"/>
    </row>
    <row r="745" spans="1:1" x14ac:dyDescent="0.2">
      <c r="A745" s="5"/>
    </row>
    <row r="746" spans="1:1" x14ac:dyDescent="0.2">
      <c r="A746" s="5"/>
    </row>
    <row r="747" spans="1:1" x14ac:dyDescent="0.2">
      <c r="A747" s="5"/>
    </row>
    <row r="748" spans="1:1" x14ac:dyDescent="0.2">
      <c r="A748" s="5"/>
    </row>
    <row r="749" spans="1:1" x14ac:dyDescent="0.2">
      <c r="A749" s="5"/>
    </row>
    <row r="750" spans="1:1" x14ac:dyDescent="0.2">
      <c r="A750" s="5"/>
    </row>
    <row r="751" spans="1:1" x14ac:dyDescent="0.2">
      <c r="A751" s="5"/>
    </row>
    <row r="752" spans="1:1" x14ac:dyDescent="0.2">
      <c r="A752" s="5"/>
    </row>
    <row r="753" spans="1:1" x14ac:dyDescent="0.2">
      <c r="A753" s="5"/>
    </row>
    <row r="754" spans="1:1" x14ac:dyDescent="0.2">
      <c r="A754" s="5"/>
    </row>
    <row r="755" spans="1:1" x14ac:dyDescent="0.2">
      <c r="A755" s="5"/>
    </row>
    <row r="756" spans="1:1" x14ac:dyDescent="0.2">
      <c r="A756" s="5"/>
    </row>
    <row r="757" spans="1:1" x14ac:dyDescent="0.2">
      <c r="A757" s="5"/>
    </row>
    <row r="758" spans="1:1" x14ac:dyDescent="0.2">
      <c r="A758" s="5"/>
    </row>
    <row r="759" spans="1:1" x14ac:dyDescent="0.2">
      <c r="A759" s="5"/>
    </row>
    <row r="760" spans="1:1" x14ac:dyDescent="0.2">
      <c r="A760" s="5"/>
    </row>
    <row r="761" spans="1:1" x14ac:dyDescent="0.2">
      <c r="A761" s="5"/>
    </row>
    <row r="762" spans="1:1" x14ac:dyDescent="0.2">
      <c r="A762" s="5"/>
    </row>
    <row r="763" spans="1:1" x14ac:dyDescent="0.2">
      <c r="A763" s="5"/>
    </row>
    <row r="764" spans="1:1" x14ac:dyDescent="0.2">
      <c r="A764" s="5"/>
    </row>
    <row r="765" spans="1:1" x14ac:dyDescent="0.2">
      <c r="A765" s="5"/>
    </row>
    <row r="766" spans="1:1" x14ac:dyDescent="0.2">
      <c r="A766" s="5"/>
    </row>
    <row r="767" spans="1:1" x14ac:dyDescent="0.2">
      <c r="A767" s="5"/>
    </row>
    <row r="768" spans="1:1" x14ac:dyDescent="0.2">
      <c r="A768" s="5"/>
    </row>
    <row r="769" spans="1:1" x14ac:dyDescent="0.2">
      <c r="A769" s="5"/>
    </row>
    <row r="770" spans="1:1" x14ac:dyDescent="0.2">
      <c r="A770" s="5"/>
    </row>
    <row r="771" spans="1:1" x14ac:dyDescent="0.2">
      <c r="A771" s="5"/>
    </row>
    <row r="772" spans="1:1" x14ac:dyDescent="0.2">
      <c r="A772" s="5"/>
    </row>
    <row r="773" spans="1:1" x14ac:dyDescent="0.2">
      <c r="A773" s="5"/>
    </row>
    <row r="774" spans="1:1" x14ac:dyDescent="0.2">
      <c r="A774" s="5"/>
    </row>
    <row r="775" spans="1:1" x14ac:dyDescent="0.2">
      <c r="A775" s="5"/>
    </row>
    <row r="776" spans="1:1" x14ac:dyDescent="0.2">
      <c r="A776" s="5"/>
    </row>
    <row r="777" spans="1:1" x14ac:dyDescent="0.2">
      <c r="A777" s="5"/>
    </row>
    <row r="778" spans="1:1" x14ac:dyDescent="0.2">
      <c r="A778" s="5"/>
    </row>
    <row r="779" spans="1:1" x14ac:dyDescent="0.2">
      <c r="A779" s="5"/>
    </row>
    <row r="780" spans="1:1" x14ac:dyDescent="0.2">
      <c r="A780" s="5"/>
    </row>
    <row r="781" spans="1:1" x14ac:dyDescent="0.2">
      <c r="A781" s="5"/>
    </row>
    <row r="782" spans="1:1" x14ac:dyDescent="0.2">
      <c r="A782" s="5"/>
    </row>
    <row r="783" spans="1:1" x14ac:dyDescent="0.2">
      <c r="A783" s="5"/>
    </row>
    <row r="784" spans="1:1" x14ac:dyDescent="0.2">
      <c r="A784" s="5"/>
    </row>
    <row r="785" spans="1:1" x14ac:dyDescent="0.2">
      <c r="A785" s="5"/>
    </row>
    <row r="786" spans="1:1" x14ac:dyDescent="0.2">
      <c r="A786" s="5"/>
    </row>
    <row r="787" spans="1:1" x14ac:dyDescent="0.2">
      <c r="A787" s="5"/>
    </row>
    <row r="788" spans="1:1" x14ac:dyDescent="0.2">
      <c r="A788" s="5"/>
    </row>
    <row r="789" spans="1:1" x14ac:dyDescent="0.2">
      <c r="A789" s="5"/>
    </row>
    <row r="790" spans="1:1" x14ac:dyDescent="0.2">
      <c r="A790" s="5"/>
    </row>
    <row r="791" spans="1:1" x14ac:dyDescent="0.2">
      <c r="A791" s="5"/>
    </row>
    <row r="792" spans="1:1" x14ac:dyDescent="0.2">
      <c r="A792" s="5"/>
    </row>
    <row r="793" spans="1:1" x14ac:dyDescent="0.2">
      <c r="A793" s="5"/>
    </row>
    <row r="794" spans="1:1" x14ac:dyDescent="0.2">
      <c r="A794" s="5"/>
    </row>
    <row r="795" spans="1:1" x14ac:dyDescent="0.2">
      <c r="A795" s="5"/>
    </row>
    <row r="796" spans="1:1" x14ac:dyDescent="0.2">
      <c r="A796" s="5"/>
    </row>
    <row r="797" spans="1:1" x14ac:dyDescent="0.2">
      <c r="A797" s="5"/>
    </row>
    <row r="798" spans="1:1" x14ac:dyDescent="0.2">
      <c r="A798" s="5"/>
    </row>
    <row r="799" spans="1:1" x14ac:dyDescent="0.2">
      <c r="A799" s="5"/>
    </row>
    <row r="800" spans="1:1" x14ac:dyDescent="0.2">
      <c r="A800" s="5"/>
    </row>
    <row r="801" spans="1:1" x14ac:dyDescent="0.2">
      <c r="A801" s="5"/>
    </row>
    <row r="802" spans="1:1" x14ac:dyDescent="0.2">
      <c r="A802" s="5"/>
    </row>
    <row r="803" spans="1:1" x14ac:dyDescent="0.2">
      <c r="A803" s="5"/>
    </row>
    <row r="804" spans="1:1" x14ac:dyDescent="0.2">
      <c r="A804" s="5"/>
    </row>
    <row r="805" spans="1:1" x14ac:dyDescent="0.2">
      <c r="A805" s="5"/>
    </row>
    <row r="806" spans="1:1" x14ac:dyDescent="0.2">
      <c r="A806" s="5"/>
    </row>
    <row r="807" spans="1:1" x14ac:dyDescent="0.2">
      <c r="A807" s="5"/>
    </row>
    <row r="808" spans="1:1" x14ac:dyDescent="0.2">
      <c r="A808" s="5"/>
    </row>
    <row r="809" spans="1:1" x14ac:dyDescent="0.2">
      <c r="A809" s="5"/>
    </row>
    <row r="810" spans="1:1" x14ac:dyDescent="0.2">
      <c r="A810" s="5"/>
    </row>
    <row r="811" spans="1:1" x14ac:dyDescent="0.2">
      <c r="A811" s="5"/>
    </row>
    <row r="812" spans="1:1" x14ac:dyDescent="0.2">
      <c r="A812" s="5"/>
    </row>
    <row r="813" spans="1:1" x14ac:dyDescent="0.2">
      <c r="A813" s="5"/>
    </row>
    <row r="814" spans="1:1" x14ac:dyDescent="0.2">
      <c r="A814" s="5"/>
    </row>
    <row r="815" spans="1:1" x14ac:dyDescent="0.2">
      <c r="A815" s="5"/>
    </row>
    <row r="816" spans="1:1" x14ac:dyDescent="0.2">
      <c r="A816" s="5"/>
    </row>
    <row r="817" spans="1:1" x14ac:dyDescent="0.2">
      <c r="A817" s="5"/>
    </row>
    <row r="818" spans="1:1" x14ac:dyDescent="0.2">
      <c r="A818" s="5"/>
    </row>
    <row r="819" spans="1:1" x14ac:dyDescent="0.2">
      <c r="A819" s="5"/>
    </row>
    <row r="820" spans="1:1" x14ac:dyDescent="0.2">
      <c r="A820" s="5"/>
    </row>
    <row r="821" spans="1:1" x14ac:dyDescent="0.2">
      <c r="A821" s="5"/>
    </row>
    <row r="822" spans="1:1" x14ac:dyDescent="0.2">
      <c r="A822" s="5"/>
    </row>
    <row r="823" spans="1:1" x14ac:dyDescent="0.2">
      <c r="A823" s="5"/>
    </row>
    <row r="824" spans="1:1" x14ac:dyDescent="0.2">
      <c r="A824" s="5"/>
    </row>
    <row r="825" spans="1:1" x14ac:dyDescent="0.2">
      <c r="A825" s="5"/>
    </row>
    <row r="826" spans="1:1" x14ac:dyDescent="0.2">
      <c r="A826" s="5"/>
    </row>
    <row r="827" spans="1:1" x14ac:dyDescent="0.2">
      <c r="A827" s="5"/>
    </row>
    <row r="828" spans="1:1" x14ac:dyDescent="0.2">
      <c r="A828" s="5"/>
    </row>
    <row r="829" spans="1:1" x14ac:dyDescent="0.2">
      <c r="A829" s="5"/>
    </row>
    <row r="830" spans="1:1" x14ac:dyDescent="0.2">
      <c r="A830" s="5"/>
    </row>
    <row r="831" spans="1:1" x14ac:dyDescent="0.2">
      <c r="A831" s="5"/>
    </row>
    <row r="832" spans="1:1" x14ac:dyDescent="0.2">
      <c r="A832" s="5"/>
    </row>
    <row r="833" spans="1:1" x14ac:dyDescent="0.2">
      <c r="A833" s="5"/>
    </row>
    <row r="834" spans="1:1" x14ac:dyDescent="0.2">
      <c r="A834" s="5"/>
    </row>
    <row r="835" spans="1:1" x14ac:dyDescent="0.2">
      <c r="A835" s="5"/>
    </row>
    <row r="836" spans="1:1" x14ac:dyDescent="0.2">
      <c r="A836" s="5"/>
    </row>
    <row r="837" spans="1:1" x14ac:dyDescent="0.2">
      <c r="A837" s="5"/>
    </row>
    <row r="838" spans="1:1" x14ac:dyDescent="0.2">
      <c r="A838" s="5"/>
    </row>
    <row r="839" spans="1:1" x14ac:dyDescent="0.2">
      <c r="A839" s="5"/>
    </row>
    <row r="840" spans="1:1" x14ac:dyDescent="0.2">
      <c r="A840" s="5"/>
    </row>
    <row r="841" spans="1:1" x14ac:dyDescent="0.2">
      <c r="A841" s="5"/>
    </row>
    <row r="842" spans="1:1" x14ac:dyDescent="0.2">
      <c r="A842" s="5"/>
    </row>
    <row r="843" spans="1:1" x14ac:dyDescent="0.2">
      <c r="A843" s="5"/>
    </row>
    <row r="844" spans="1:1" x14ac:dyDescent="0.2">
      <c r="A844" s="5"/>
    </row>
    <row r="845" spans="1:1" x14ac:dyDescent="0.2">
      <c r="A845" s="5"/>
    </row>
    <row r="846" spans="1:1" x14ac:dyDescent="0.2">
      <c r="A846" s="5"/>
    </row>
    <row r="847" spans="1:1" x14ac:dyDescent="0.2">
      <c r="A847" s="5"/>
    </row>
    <row r="848" spans="1:1" x14ac:dyDescent="0.2">
      <c r="A848" s="5"/>
    </row>
    <row r="849" spans="1:1" x14ac:dyDescent="0.2">
      <c r="A849" s="5"/>
    </row>
    <row r="850" spans="1:1" x14ac:dyDescent="0.2">
      <c r="A850" s="5"/>
    </row>
    <row r="851" spans="1:1" x14ac:dyDescent="0.2">
      <c r="A851" s="5"/>
    </row>
    <row r="852" spans="1:1" x14ac:dyDescent="0.2">
      <c r="A852" s="5"/>
    </row>
    <row r="853" spans="1:1" x14ac:dyDescent="0.2">
      <c r="A853" s="5"/>
    </row>
    <row r="854" spans="1:1" x14ac:dyDescent="0.2">
      <c r="A854" s="5"/>
    </row>
    <row r="855" spans="1:1" x14ac:dyDescent="0.2">
      <c r="A855" s="5"/>
    </row>
    <row r="856" spans="1:1" x14ac:dyDescent="0.2">
      <c r="A856" s="5"/>
    </row>
    <row r="857" spans="1:1" x14ac:dyDescent="0.2">
      <c r="A857" s="5"/>
    </row>
    <row r="858" spans="1:1" x14ac:dyDescent="0.2">
      <c r="A858" s="5"/>
    </row>
    <row r="859" spans="1:1" x14ac:dyDescent="0.2">
      <c r="A859" s="5"/>
    </row>
    <row r="860" spans="1:1" x14ac:dyDescent="0.2">
      <c r="A860" s="5"/>
    </row>
    <row r="861" spans="1:1" x14ac:dyDescent="0.2">
      <c r="A861" s="5"/>
    </row>
    <row r="862" spans="1:1" x14ac:dyDescent="0.2">
      <c r="A862" s="5"/>
    </row>
    <row r="863" spans="1:1" x14ac:dyDescent="0.2">
      <c r="A863" s="5"/>
    </row>
    <row r="864" spans="1:1" x14ac:dyDescent="0.2">
      <c r="A864" s="5"/>
    </row>
    <row r="865" spans="1:1" x14ac:dyDescent="0.2">
      <c r="A865" s="5"/>
    </row>
    <row r="866" spans="1:1" x14ac:dyDescent="0.2">
      <c r="A866" s="5"/>
    </row>
    <row r="867" spans="1:1" x14ac:dyDescent="0.2">
      <c r="A867" s="5"/>
    </row>
    <row r="868" spans="1:1" x14ac:dyDescent="0.2">
      <c r="A868" s="5"/>
    </row>
    <row r="869" spans="1:1" x14ac:dyDescent="0.2">
      <c r="A869" s="5"/>
    </row>
    <row r="870" spans="1:1" x14ac:dyDescent="0.2">
      <c r="A870" s="5"/>
    </row>
    <row r="871" spans="1:1" x14ac:dyDescent="0.2">
      <c r="A871" s="5"/>
    </row>
    <row r="872" spans="1:1" x14ac:dyDescent="0.2">
      <c r="A872" s="5"/>
    </row>
    <row r="873" spans="1:1" x14ac:dyDescent="0.2">
      <c r="A873" s="5"/>
    </row>
    <row r="874" spans="1:1" x14ac:dyDescent="0.2">
      <c r="A874" s="5"/>
    </row>
    <row r="875" spans="1:1" x14ac:dyDescent="0.2">
      <c r="A875" s="5"/>
    </row>
    <row r="876" spans="1:1" x14ac:dyDescent="0.2">
      <c r="A876" s="5"/>
    </row>
    <row r="877" spans="1:1" x14ac:dyDescent="0.2">
      <c r="A877" s="5"/>
    </row>
    <row r="878" spans="1:1" x14ac:dyDescent="0.2">
      <c r="A878" s="5"/>
    </row>
    <row r="879" spans="1:1" x14ac:dyDescent="0.2">
      <c r="A879" s="5"/>
    </row>
    <row r="880" spans="1:1" x14ac:dyDescent="0.2">
      <c r="A880" s="5"/>
    </row>
    <row r="881" spans="1:1" x14ac:dyDescent="0.2">
      <c r="A881" s="5"/>
    </row>
    <row r="882" spans="1:1" x14ac:dyDescent="0.2">
      <c r="A882" s="5"/>
    </row>
    <row r="883" spans="1:1" x14ac:dyDescent="0.2">
      <c r="A883" s="5"/>
    </row>
    <row r="884" spans="1:1" x14ac:dyDescent="0.2">
      <c r="A884" s="5"/>
    </row>
    <row r="885" spans="1:1" x14ac:dyDescent="0.2">
      <c r="A885" s="5"/>
    </row>
    <row r="886" spans="1:1" x14ac:dyDescent="0.2">
      <c r="A886" s="5"/>
    </row>
    <row r="887" spans="1:1" x14ac:dyDescent="0.2">
      <c r="A887" s="5"/>
    </row>
    <row r="888" spans="1:1" x14ac:dyDescent="0.2">
      <c r="A888" s="5"/>
    </row>
    <row r="889" spans="1:1" x14ac:dyDescent="0.2">
      <c r="A889" s="5"/>
    </row>
    <row r="890" spans="1:1" x14ac:dyDescent="0.2">
      <c r="A890" s="5"/>
    </row>
    <row r="891" spans="1:1" x14ac:dyDescent="0.2">
      <c r="A891" s="5"/>
    </row>
    <row r="892" spans="1:1" x14ac:dyDescent="0.2">
      <c r="A892" s="5"/>
    </row>
    <row r="893" spans="1:1" x14ac:dyDescent="0.2">
      <c r="A893" s="5"/>
    </row>
    <row r="894" spans="1:1" x14ac:dyDescent="0.2">
      <c r="A894" s="5"/>
    </row>
    <row r="895" spans="1:1" x14ac:dyDescent="0.2">
      <c r="A895" s="5"/>
    </row>
    <row r="896" spans="1:1" x14ac:dyDescent="0.2">
      <c r="A896" s="5"/>
    </row>
    <row r="897" spans="1:1" x14ac:dyDescent="0.2">
      <c r="A897" s="5"/>
    </row>
    <row r="898" spans="1:1" x14ac:dyDescent="0.2">
      <c r="A898" s="5"/>
    </row>
    <row r="899" spans="1:1" x14ac:dyDescent="0.2">
      <c r="A899" s="5"/>
    </row>
    <row r="900" spans="1:1" x14ac:dyDescent="0.2">
      <c r="A900" s="5"/>
    </row>
    <row r="901" spans="1:1" x14ac:dyDescent="0.2">
      <c r="A901" s="5"/>
    </row>
    <row r="902" spans="1:1" x14ac:dyDescent="0.2">
      <c r="A902" s="5"/>
    </row>
    <row r="903" spans="1:1" x14ac:dyDescent="0.2">
      <c r="A903" s="5"/>
    </row>
    <row r="904" spans="1:1" x14ac:dyDescent="0.2">
      <c r="A904" s="5"/>
    </row>
    <row r="905" spans="1:1" x14ac:dyDescent="0.2">
      <c r="A905" s="5"/>
    </row>
    <row r="906" spans="1:1" x14ac:dyDescent="0.2">
      <c r="A906" s="5"/>
    </row>
    <row r="907" spans="1:1" x14ac:dyDescent="0.2">
      <c r="A907" s="5"/>
    </row>
    <row r="908" spans="1:1" x14ac:dyDescent="0.2">
      <c r="A908" s="5"/>
    </row>
    <row r="909" spans="1:1" x14ac:dyDescent="0.2">
      <c r="A909" s="5"/>
    </row>
    <row r="910" spans="1:1" x14ac:dyDescent="0.2">
      <c r="A910" s="5"/>
    </row>
    <row r="911" spans="1:1" x14ac:dyDescent="0.2">
      <c r="A911" s="5"/>
    </row>
    <row r="912" spans="1:1" x14ac:dyDescent="0.2">
      <c r="A912" s="5"/>
    </row>
    <row r="913" spans="1:1" x14ac:dyDescent="0.2">
      <c r="A913" s="5"/>
    </row>
    <row r="914" spans="1:1" x14ac:dyDescent="0.2">
      <c r="A914" s="5"/>
    </row>
    <row r="915" spans="1:1" x14ac:dyDescent="0.2">
      <c r="A915" s="5"/>
    </row>
    <row r="916" spans="1:1" x14ac:dyDescent="0.2">
      <c r="A916" s="5"/>
    </row>
    <row r="917" spans="1:1" x14ac:dyDescent="0.2">
      <c r="A917" s="5"/>
    </row>
    <row r="918" spans="1:1" x14ac:dyDescent="0.2">
      <c r="A918" s="5"/>
    </row>
    <row r="919" spans="1:1" x14ac:dyDescent="0.2">
      <c r="A919" s="5"/>
    </row>
    <row r="920" spans="1:1" x14ac:dyDescent="0.2">
      <c r="A920" s="5"/>
    </row>
    <row r="921" spans="1:1" x14ac:dyDescent="0.2">
      <c r="A921" s="5"/>
    </row>
    <row r="922" spans="1:1" x14ac:dyDescent="0.2">
      <c r="A922" s="5"/>
    </row>
    <row r="923" spans="1:1" x14ac:dyDescent="0.2">
      <c r="A923" s="5"/>
    </row>
    <row r="924" spans="1:1" x14ac:dyDescent="0.2">
      <c r="A924" s="5"/>
    </row>
    <row r="925" spans="1:1" x14ac:dyDescent="0.2">
      <c r="A925" s="5"/>
    </row>
    <row r="926" spans="1:1" x14ac:dyDescent="0.2">
      <c r="A926" s="5"/>
    </row>
    <row r="927" spans="1:1" x14ac:dyDescent="0.2">
      <c r="A927" s="5"/>
    </row>
    <row r="928" spans="1:1" x14ac:dyDescent="0.2">
      <c r="A928" s="5"/>
    </row>
    <row r="929" spans="1:1" x14ac:dyDescent="0.2">
      <c r="A929" s="5"/>
    </row>
    <row r="930" spans="1:1" x14ac:dyDescent="0.2">
      <c r="A930" s="5"/>
    </row>
    <row r="931" spans="1:1" x14ac:dyDescent="0.2">
      <c r="A931" s="5"/>
    </row>
    <row r="932" spans="1:1" x14ac:dyDescent="0.2">
      <c r="A932" s="5"/>
    </row>
    <row r="933" spans="1:1" x14ac:dyDescent="0.2">
      <c r="A933" s="5"/>
    </row>
    <row r="934" spans="1:1" x14ac:dyDescent="0.2">
      <c r="A934" s="5"/>
    </row>
    <row r="935" spans="1:1" x14ac:dyDescent="0.2">
      <c r="A935" s="5"/>
    </row>
    <row r="936" spans="1:1" x14ac:dyDescent="0.2">
      <c r="A936" s="5"/>
    </row>
    <row r="937" spans="1:1" x14ac:dyDescent="0.2">
      <c r="A937" s="5"/>
    </row>
    <row r="938" spans="1:1" x14ac:dyDescent="0.2">
      <c r="A938" s="5"/>
    </row>
    <row r="939" spans="1:1" x14ac:dyDescent="0.2">
      <c r="A939" s="5"/>
    </row>
    <row r="940" spans="1:1" x14ac:dyDescent="0.2">
      <c r="A940" s="5"/>
    </row>
    <row r="941" spans="1:1" x14ac:dyDescent="0.2">
      <c r="A941" s="5"/>
    </row>
    <row r="942" spans="1:1" x14ac:dyDescent="0.2">
      <c r="A942" s="5"/>
    </row>
    <row r="943" spans="1:1" x14ac:dyDescent="0.2">
      <c r="A943" s="5"/>
    </row>
    <row r="944" spans="1:1" x14ac:dyDescent="0.2">
      <c r="A944" s="5"/>
    </row>
    <row r="945" spans="1:1" x14ac:dyDescent="0.2">
      <c r="A945" s="5"/>
    </row>
    <row r="946" spans="1:1" x14ac:dyDescent="0.2">
      <c r="A946" s="5"/>
    </row>
    <row r="947" spans="1:1" x14ac:dyDescent="0.2">
      <c r="A947" s="5"/>
    </row>
    <row r="948" spans="1:1" x14ac:dyDescent="0.2">
      <c r="A948" s="5"/>
    </row>
    <row r="949" spans="1:1" x14ac:dyDescent="0.2">
      <c r="A949" s="5"/>
    </row>
    <row r="950" spans="1:1" x14ac:dyDescent="0.2">
      <c r="A950" s="5"/>
    </row>
    <row r="951" spans="1:1" x14ac:dyDescent="0.2">
      <c r="A951" s="5"/>
    </row>
    <row r="952" spans="1:1" x14ac:dyDescent="0.2">
      <c r="A952" s="5"/>
    </row>
    <row r="953" spans="1:1" x14ac:dyDescent="0.2">
      <c r="A953" s="5"/>
    </row>
    <row r="954" spans="1:1" x14ac:dyDescent="0.2">
      <c r="A954" s="5"/>
    </row>
    <row r="955" spans="1:1" x14ac:dyDescent="0.2">
      <c r="A955" s="5"/>
    </row>
    <row r="956" spans="1:1" x14ac:dyDescent="0.2">
      <c r="A956" s="5"/>
    </row>
    <row r="957" spans="1:1" x14ac:dyDescent="0.2">
      <c r="A957" s="5"/>
    </row>
    <row r="958" spans="1:1" x14ac:dyDescent="0.2">
      <c r="A958" s="5"/>
    </row>
    <row r="959" spans="1:1" x14ac:dyDescent="0.2">
      <c r="A959" s="5"/>
    </row>
    <row r="960" spans="1:1" x14ac:dyDescent="0.2">
      <c r="A960" s="5"/>
    </row>
    <row r="961" spans="1:1" x14ac:dyDescent="0.2">
      <c r="A961" s="5"/>
    </row>
    <row r="962" spans="1:1" x14ac:dyDescent="0.2">
      <c r="A962" s="5"/>
    </row>
    <row r="963" spans="1:1" x14ac:dyDescent="0.2">
      <c r="A963" s="5"/>
    </row>
    <row r="964" spans="1:1" x14ac:dyDescent="0.2">
      <c r="A964" s="5"/>
    </row>
    <row r="965" spans="1:1" x14ac:dyDescent="0.2">
      <c r="A965" s="5"/>
    </row>
    <row r="966" spans="1:1" x14ac:dyDescent="0.2">
      <c r="A966" s="5"/>
    </row>
    <row r="967" spans="1:1" x14ac:dyDescent="0.2">
      <c r="A967" s="5"/>
    </row>
    <row r="968" spans="1:1" x14ac:dyDescent="0.2">
      <c r="A968" s="5"/>
    </row>
    <row r="969" spans="1:1" x14ac:dyDescent="0.2">
      <c r="A969" s="5"/>
    </row>
    <row r="970" spans="1:1" x14ac:dyDescent="0.2">
      <c r="A970" s="5"/>
    </row>
    <row r="971" spans="1:1" x14ac:dyDescent="0.2">
      <c r="A971" s="5"/>
    </row>
    <row r="972" spans="1:1" x14ac:dyDescent="0.2">
      <c r="A972" s="5"/>
    </row>
    <row r="973" spans="1:1" x14ac:dyDescent="0.2">
      <c r="A973" s="5"/>
    </row>
    <row r="974" spans="1:1" x14ac:dyDescent="0.2">
      <c r="A974" s="5"/>
    </row>
    <row r="975" spans="1:1" x14ac:dyDescent="0.2">
      <c r="A975" s="5"/>
    </row>
    <row r="976" spans="1:1" x14ac:dyDescent="0.2">
      <c r="A976" s="5"/>
    </row>
    <row r="977" spans="1:1" x14ac:dyDescent="0.2">
      <c r="A977" s="5"/>
    </row>
    <row r="978" spans="1:1" x14ac:dyDescent="0.2">
      <c r="A978" s="5"/>
    </row>
    <row r="979" spans="1:1" x14ac:dyDescent="0.2">
      <c r="A979" s="5"/>
    </row>
    <row r="980" spans="1:1" x14ac:dyDescent="0.2">
      <c r="A980" s="5"/>
    </row>
    <row r="981" spans="1:1" x14ac:dyDescent="0.2">
      <c r="A981" s="5"/>
    </row>
    <row r="982" spans="1:1" x14ac:dyDescent="0.2">
      <c r="A982" s="5"/>
    </row>
    <row r="983" spans="1:1" x14ac:dyDescent="0.2">
      <c r="A983" s="5"/>
    </row>
    <row r="984" spans="1:1" x14ac:dyDescent="0.2">
      <c r="A984" s="5"/>
    </row>
    <row r="985" spans="1:1" x14ac:dyDescent="0.2">
      <c r="A985" s="5"/>
    </row>
    <row r="986" spans="1:1" x14ac:dyDescent="0.2">
      <c r="A986" s="5"/>
    </row>
    <row r="987" spans="1:1" x14ac:dyDescent="0.2">
      <c r="A987" s="5"/>
    </row>
    <row r="988" spans="1:1" x14ac:dyDescent="0.2">
      <c r="A988" s="5"/>
    </row>
    <row r="989" spans="1:1" x14ac:dyDescent="0.2">
      <c r="A989" s="5"/>
    </row>
    <row r="990" spans="1:1" x14ac:dyDescent="0.2">
      <c r="A990" s="5"/>
    </row>
    <row r="991" spans="1:1" x14ac:dyDescent="0.2">
      <c r="A991" s="5"/>
    </row>
    <row r="992" spans="1:1" x14ac:dyDescent="0.2">
      <c r="A992" s="5"/>
    </row>
    <row r="993" spans="1:1" x14ac:dyDescent="0.2">
      <c r="A993" s="5"/>
    </row>
    <row r="994" spans="1:1" x14ac:dyDescent="0.2">
      <c r="A994" s="5"/>
    </row>
    <row r="995" spans="1:1" x14ac:dyDescent="0.2">
      <c r="A995" s="5"/>
    </row>
    <row r="996" spans="1:1" x14ac:dyDescent="0.2">
      <c r="A996" s="5"/>
    </row>
    <row r="997" spans="1:1" x14ac:dyDescent="0.2">
      <c r="A997" s="5"/>
    </row>
    <row r="998" spans="1:1" x14ac:dyDescent="0.2">
      <c r="A998" s="5"/>
    </row>
    <row r="999" spans="1:1" x14ac:dyDescent="0.2">
      <c r="A999" s="5"/>
    </row>
    <row r="1000" spans="1:1" x14ac:dyDescent="0.2">
      <c r="A1000" s="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EF7-C6F4-416F-BFCF-2D4EE2136682}">
  <dimension ref="A1:E48"/>
  <sheetViews>
    <sheetView tabSelected="1" zoomScale="115" zoomScaleNormal="115" workbookViewId="0">
      <selection activeCell="E48" sqref="E48"/>
    </sheetView>
  </sheetViews>
  <sheetFormatPr defaultRowHeight="12.75" x14ac:dyDescent="0.2"/>
  <cols>
    <col min="1" max="1" width="7" style="9" customWidth="1"/>
    <col min="2" max="2" width="23.42578125" customWidth="1"/>
    <col min="3" max="3" width="11.7109375" style="9" customWidth="1"/>
    <col min="4" max="4" width="14.140625" style="9" customWidth="1"/>
    <col min="5" max="5" width="30.140625" style="9" customWidth="1"/>
  </cols>
  <sheetData>
    <row r="1" spans="1:5" x14ac:dyDescent="0.2">
      <c r="A1" s="78" t="s">
        <v>1549</v>
      </c>
      <c r="B1" s="78"/>
      <c r="C1" s="78"/>
      <c r="D1" s="78"/>
      <c r="E1" s="78"/>
    </row>
    <row r="2" spans="1:5" x14ac:dyDescent="0.2">
      <c r="A2" s="15" t="s">
        <v>1517</v>
      </c>
      <c r="B2" s="67" t="s">
        <v>1540</v>
      </c>
      <c r="C2" s="67" t="s">
        <v>3</v>
      </c>
      <c r="D2" s="67" t="s">
        <v>4</v>
      </c>
      <c r="E2" s="67" t="s">
        <v>5</v>
      </c>
    </row>
    <row r="3" spans="1:5" x14ac:dyDescent="0.2">
      <c r="A3" s="14">
        <v>1</v>
      </c>
      <c r="B3" s="62" t="s">
        <v>263</v>
      </c>
      <c r="C3" s="32" t="s">
        <v>36</v>
      </c>
      <c r="D3" s="32" t="s">
        <v>25</v>
      </c>
      <c r="E3" s="32" t="s">
        <v>31</v>
      </c>
    </row>
    <row r="4" spans="1:5" x14ac:dyDescent="0.2">
      <c r="A4" s="14">
        <v>2</v>
      </c>
      <c r="B4" s="57" t="s">
        <v>876</v>
      </c>
      <c r="C4" s="32" t="s">
        <v>36</v>
      </c>
      <c r="D4" s="32" t="s">
        <v>265</v>
      </c>
      <c r="E4" s="32" t="s">
        <v>31</v>
      </c>
    </row>
    <row r="5" spans="1:5" x14ac:dyDescent="0.2">
      <c r="A5" s="14">
        <v>3</v>
      </c>
      <c r="B5" s="57" t="s">
        <v>1603</v>
      </c>
      <c r="C5" s="32" t="s">
        <v>36</v>
      </c>
      <c r="D5" s="32" t="s">
        <v>265</v>
      </c>
      <c r="E5" s="32" t="s">
        <v>31</v>
      </c>
    </row>
    <row r="6" spans="1:5" x14ac:dyDescent="0.2">
      <c r="A6" s="14">
        <v>4</v>
      </c>
      <c r="B6" s="57" t="s">
        <v>825</v>
      </c>
      <c r="C6" s="32" t="s">
        <v>36</v>
      </c>
      <c r="D6" s="32" t="s">
        <v>265</v>
      </c>
      <c r="E6" s="32" t="s">
        <v>31</v>
      </c>
    </row>
    <row r="7" spans="1:5" x14ac:dyDescent="0.2">
      <c r="A7" s="14">
        <v>5</v>
      </c>
      <c r="B7" s="57" t="s">
        <v>1604</v>
      </c>
      <c r="C7" s="32" t="s">
        <v>36</v>
      </c>
      <c r="D7" s="32" t="s">
        <v>265</v>
      </c>
      <c r="E7" s="32" t="s">
        <v>31</v>
      </c>
    </row>
    <row r="8" spans="1:5" x14ac:dyDescent="0.2">
      <c r="A8" s="14">
        <v>6</v>
      </c>
      <c r="B8" s="57" t="s">
        <v>1605</v>
      </c>
      <c r="C8" s="32" t="s">
        <v>36</v>
      </c>
      <c r="D8" s="32" t="s">
        <v>265</v>
      </c>
      <c r="E8" s="32" t="s">
        <v>31</v>
      </c>
    </row>
    <row r="9" spans="1:5" x14ac:dyDescent="0.2">
      <c r="A9" s="14">
        <v>7</v>
      </c>
      <c r="B9" s="57" t="s">
        <v>502</v>
      </c>
      <c r="C9" s="32" t="s">
        <v>36</v>
      </c>
      <c r="D9" s="32" t="s">
        <v>265</v>
      </c>
      <c r="E9" s="32" t="s">
        <v>31</v>
      </c>
    </row>
    <row r="10" spans="1:5" x14ac:dyDescent="0.2">
      <c r="A10" s="14">
        <v>8</v>
      </c>
      <c r="B10" s="57" t="s">
        <v>1606</v>
      </c>
      <c r="C10" s="32" t="s">
        <v>36</v>
      </c>
      <c r="D10" s="32" t="s">
        <v>265</v>
      </c>
      <c r="E10" s="32" t="s">
        <v>31</v>
      </c>
    </row>
    <row r="11" spans="1:5" x14ac:dyDescent="0.2">
      <c r="A11" s="14">
        <v>9</v>
      </c>
      <c r="B11" s="57" t="s">
        <v>998</v>
      </c>
      <c r="C11" s="32" t="s">
        <v>36</v>
      </c>
      <c r="D11" s="32" t="s">
        <v>265</v>
      </c>
      <c r="E11" s="32" t="s">
        <v>31</v>
      </c>
    </row>
    <row r="12" spans="1:5" x14ac:dyDescent="0.2">
      <c r="A12" s="14">
        <v>10</v>
      </c>
      <c r="B12" s="57" t="s">
        <v>858</v>
      </c>
      <c r="C12" s="32" t="s">
        <v>36</v>
      </c>
      <c r="D12" s="32" t="s">
        <v>265</v>
      </c>
      <c r="E12" s="32" t="s">
        <v>31</v>
      </c>
    </row>
    <row r="13" spans="1:5" x14ac:dyDescent="0.2">
      <c r="A13" s="14">
        <v>11</v>
      </c>
      <c r="B13" s="57" t="s">
        <v>2311</v>
      </c>
      <c r="C13" s="32" t="s">
        <v>201</v>
      </c>
      <c r="D13" s="32" t="s">
        <v>156</v>
      </c>
      <c r="E13" s="32" t="s">
        <v>31</v>
      </c>
    </row>
    <row r="14" spans="1:5" x14ac:dyDescent="0.2">
      <c r="A14" s="14">
        <v>12</v>
      </c>
      <c r="B14" s="62" t="s">
        <v>875</v>
      </c>
      <c r="C14" s="32" t="s">
        <v>201</v>
      </c>
      <c r="D14" s="32" t="s">
        <v>25</v>
      </c>
      <c r="E14" s="32" t="s">
        <v>31</v>
      </c>
    </row>
    <row r="15" spans="1:5" x14ac:dyDescent="0.2">
      <c r="A15" s="14">
        <v>13</v>
      </c>
      <c r="B15" s="62" t="s">
        <v>1933</v>
      </c>
      <c r="C15" s="32" t="s">
        <v>142</v>
      </c>
      <c r="D15" s="32" t="s">
        <v>37</v>
      </c>
      <c r="E15" s="32" t="s">
        <v>31</v>
      </c>
    </row>
    <row r="16" spans="1:5" x14ac:dyDescent="0.2">
      <c r="A16" s="14">
        <v>14</v>
      </c>
      <c r="B16" s="62" t="s">
        <v>449</v>
      </c>
      <c r="C16" s="32" t="s">
        <v>142</v>
      </c>
      <c r="D16" s="32" t="s">
        <v>37</v>
      </c>
      <c r="E16" s="32" t="s">
        <v>31</v>
      </c>
    </row>
    <row r="17" spans="1:5" x14ac:dyDescent="0.2">
      <c r="A17" s="14">
        <v>15</v>
      </c>
      <c r="B17" s="62" t="s">
        <v>435</v>
      </c>
      <c r="C17" s="32" t="s">
        <v>142</v>
      </c>
      <c r="D17" s="32" t="s">
        <v>37</v>
      </c>
      <c r="E17" s="32" t="s">
        <v>31</v>
      </c>
    </row>
    <row r="18" spans="1:5" x14ac:dyDescent="0.2">
      <c r="A18" s="14">
        <v>16</v>
      </c>
      <c r="B18" s="62" t="s">
        <v>632</v>
      </c>
      <c r="C18" s="32" t="s">
        <v>142</v>
      </c>
      <c r="D18" s="32" t="s">
        <v>37</v>
      </c>
      <c r="E18" s="32" t="s">
        <v>31</v>
      </c>
    </row>
    <row r="19" spans="1:5" x14ac:dyDescent="0.2">
      <c r="A19" s="14">
        <v>17</v>
      </c>
      <c r="B19" s="62" t="s">
        <v>530</v>
      </c>
      <c r="C19" s="32" t="s">
        <v>142</v>
      </c>
      <c r="D19" s="32" t="s">
        <v>37</v>
      </c>
      <c r="E19" s="32" t="s">
        <v>31</v>
      </c>
    </row>
    <row r="20" spans="1:5" x14ac:dyDescent="0.2">
      <c r="A20" s="14">
        <v>18</v>
      </c>
      <c r="B20" s="62" t="s">
        <v>1931</v>
      </c>
      <c r="C20" s="32" t="s">
        <v>142</v>
      </c>
      <c r="D20" s="32" t="s">
        <v>37</v>
      </c>
      <c r="E20" s="32" t="s">
        <v>31</v>
      </c>
    </row>
    <row r="21" spans="1:5" x14ac:dyDescent="0.2">
      <c r="A21" s="14">
        <v>19</v>
      </c>
      <c r="B21" s="62" t="s">
        <v>652</v>
      </c>
      <c r="C21" s="32" t="s">
        <v>142</v>
      </c>
      <c r="D21" s="32" t="s">
        <v>37</v>
      </c>
      <c r="E21" s="32" t="s">
        <v>31</v>
      </c>
    </row>
    <row r="22" spans="1:5" x14ac:dyDescent="0.2">
      <c r="A22" s="14">
        <v>20</v>
      </c>
      <c r="B22" s="62" t="s">
        <v>544</v>
      </c>
      <c r="C22" s="32" t="s">
        <v>142</v>
      </c>
      <c r="D22" s="32" t="s">
        <v>37</v>
      </c>
      <c r="E22" s="32" t="s">
        <v>31</v>
      </c>
    </row>
    <row r="23" spans="1:5" x14ac:dyDescent="0.2">
      <c r="A23" s="14">
        <v>21</v>
      </c>
      <c r="B23" s="62" t="s">
        <v>591</v>
      </c>
      <c r="C23" s="32" t="s">
        <v>142</v>
      </c>
      <c r="D23" s="32" t="s">
        <v>37</v>
      </c>
      <c r="E23" s="32" t="s">
        <v>31</v>
      </c>
    </row>
    <row r="24" spans="1:5" x14ac:dyDescent="0.2">
      <c r="A24" s="14">
        <v>22</v>
      </c>
      <c r="B24" s="62" t="s">
        <v>1932</v>
      </c>
      <c r="C24" s="32" t="s">
        <v>142</v>
      </c>
      <c r="D24" s="32" t="s">
        <v>37</v>
      </c>
      <c r="E24" s="32" t="s">
        <v>31</v>
      </c>
    </row>
    <row r="25" spans="1:5" x14ac:dyDescent="0.2">
      <c r="A25" s="14">
        <v>23</v>
      </c>
      <c r="B25" s="62" t="s">
        <v>614</v>
      </c>
      <c r="C25" s="32" t="s">
        <v>142</v>
      </c>
      <c r="D25" s="32" t="s">
        <v>37</v>
      </c>
      <c r="E25" s="32" t="s">
        <v>31</v>
      </c>
    </row>
    <row r="26" spans="1:5" x14ac:dyDescent="0.2">
      <c r="A26" s="14">
        <v>24</v>
      </c>
      <c r="B26" s="62" t="s">
        <v>399</v>
      </c>
      <c r="C26" s="32" t="s">
        <v>142</v>
      </c>
      <c r="D26" s="32" t="s">
        <v>37</v>
      </c>
      <c r="E26" s="32" t="s">
        <v>31</v>
      </c>
    </row>
    <row r="27" spans="1:5" x14ac:dyDescent="0.2">
      <c r="A27" s="14">
        <v>25</v>
      </c>
      <c r="B27" s="62" t="s">
        <v>452</v>
      </c>
      <c r="C27" s="32" t="s">
        <v>142</v>
      </c>
      <c r="D27" s="32" t="s">
        <v>37</v>
      </c>
      <c r="E27" s="32" t="s">
        <v>31</v>
      </c>
    </row>
    <row r="28" spans="1:5" x14ac:dyDescent="0.2">
      <c r="A28" s="14">
        <v>26</v>
      </c>
      <c r="B28" s="62" t="s">
        <v>655</v>
      </c>
      <c r="C28" s="32" t="s">
        <v>142</v>
      </c>
      <c r="D28" s="32" t="s">
        <v>37</v>
      </c>
      <c r="E28" s="32" t="s">
        <v>31</v>
      </c>
    </row>
    <row r="29" spans="1:5" x14ac:dyDescent="0.2">
      <c r="A29" s="14">
        <v>27</v>
      </c>
      <c r="B29" s="62" t="s">
        <v>704</v>
      </c>
      <c r="C29" s="32" t="s">
        <v>142</v>
      </c>
      <c r="D29" s="32" t="s">
        <v>37</v>
      </c>
      <c r="E29" s="32" t="s">
        <v>31</v>
      </c>
    </row>
    <row r="30" spans="1:5" x14ac:dyDescent="0.2">
      <c r="A30" s="14">
        <v>28</v>
      </c>
      <c r="B30" s="57" t="s">
        <v>1233</v>
      </c>
      <c r="C30" s="32" t="s">
        <v>142</v>
      </c>
      <c r="D30" s="32" t="s">
        <v>37</v>
      </c>
      <c r="E30" s="32" t="s">
        <v>31</v>
      </c>
    </row>
    <row r="31" spans="1:5" x14ac:dyDescent="0.2">
      <c r="A31" s="14">
        <v>29</v>
      </c>
      <c r="B31" s="62" t="s">
        <v>518</v>
      </c>
      <c r="C31" s="32" t="s">
        <v>142</v>
      </c>
      <c r="D31" s="32" t="s">
        <v>37</v>
      </c>
      <c r="E31" s="32" t="s">
        <v>31</v>
      </c>
    </row>
    <row r="32" spans="1:5" x14ac:dyDescent="0.2">
      <c r="A32" s="14">
        <v>30</v>
      </c>
      <c r="B32" s="57" t="s">
        <v>1707</v>
      </c>
      <c r="C32" s="32" t="s">
        <v>142</v>
      </c>
      <c r="D32" s="32" t="s">
        <v>37</v>
      </c>
      <c r="E32" s="32" t="s">
        <v>31</v>
      </c>
    </row>
    <row r="33" spans="1:5" x14ac:dyDescent="0.2">
      <c r="A33" s="14">
        <v>31</v>
      </c>
      <c r="B33" s="57" t="s">
        <v>1708</v>
      </c>
      <c r="C33" s="32" t="s">
        <v>142</v>
      </c>
      <c r="D33" s="32" t="s">
        <v>37</v>
      </c>
      <c r="E33" s="32" t="s">
        <v>31</v>
      </c>
    </row>
    <row r="34" spans="1:5" x14ac:dyDescent="0.2">
      <c r="A34" s="14">
        <v>32</v>
      </c>
      <c r="B34" s="57" t="s">
        <v>355</v>
      </c>
      <c r="C34" s="32" t="s">
        <v>181</v>
      </c>
      <c r="D34" s="32" t="s">
        <v>30</v>
      </c>
      <c r="E34" s="32" t="s">
        <v>31</v>
      </c>
    </row>
    <row r="35" spans="1:5" x14ac:dyDescent="0.2">
      <c r="A35" s="14">
        <v>33</v>
      </c>
      <c r="B35" s="57" t="s">
        <v>944</v>
      </c>
      <c r="C35" s="32" t="s">
        <v>181</v>
      </c>
      <c r="D35" s="32" t="s">
        <v>8</v>
      </c>
      <c r="E35" s="32" t="s">
        <v>31</v>
      </c>
    </row>
    <row r="36" spans="1:5" x14ac:dyDescent="0.2">
      <c r="A36" s="14">
        <v>34</v>
      </c>
      <c r="B36" s="57" t="s">
        <v>1192</v>
      </c>
      <c r="C36" s="32" t="s">
        <v>181</v>
      </c>
      <c r="D36" s="32" t="s">
        <v>8</v>
      </c>
      <c r="E36" s="32" t="s">
        <v>31</v>
      </c>
    </row>
    <row r="37" spans="1:5" x14ac:dyDescent="0.2">
      <c r="A37" s="14">
        <v>35</v>
      </c>
      <c r="B37" s="57" t="s">
        <v>947</v>
      </c>
      <c r="C37" s="32" t="s">
        <v>181</v>
      </c>
      <c r="D37" s="32" t="s">
        <v>8</v>
      </c>
      <c r="E37" s="32" t="s">
        <v>31</v>
      </c>
    </row>
    <row r="38" spans="1:5" x14ac:dyDescent="0.2">
      <c r="A38" s="14">
        <v>36</v>
      </c>
      <c r="B38" s="57" t="s">
        <v>1251</v>
      </c>
      <c r="C38" s="32" t="s">
        <v>181</v>
      </c>
      <c r="D38" s="32" t="s">
        <v>8</v>
      </c>
      <c r="E38" s="32" t="s">
        <v>31</v>
      </c>
    </row>
    <row r="39" spans="1:5" x14ac:dyDescent="0.2">
      <c r="A39" s="14">
        <v>37</v>
      </c>
      <c r="B39" s="57" t="s">
        <v>1253</v>
      </c>
      <c r="C39" s="32" t="s">
        <v>181</v>
      </c>
      <c r="D39" s="32" t="s">
        <v>8</v>
      </c>
      <c r="E39" s="32" t="s">
        <v>31</v>
      </c>
    </row>
    <row r="40" spans="1:5" x14ac:dyDescent="0.2">
      <c r="A40" s="14">
        <v>38</v>
      </c>
      <c r="B40" s="57" t="s">
        <v>486</v>
      </c>
      <c r="C40" s="32" t="s">
        <v>181</v>
      </c>
      <c r="D40" s="32" t="s">
        <v>8</v>
      </c>
      <c r="E40" s="32" t="s">
        <v>31</v>
      </c>
    </row>
    <row r="41" spans="1:5" x14ac:dyDescent="0.2">
      <c r="A41" s="14">
        <v>39</v>
      </c>
      <c r="B41" s="57" t="s">
        <v>1252</v>
      </c>
      <c r="C41" s="32" t="s">
        <v>181</v>
      </c>
      <c r="D41" s="32" t="s">
        <v>8</v>
      </c>
      <c r="E41" s="32" t="s">
        <v>31</v>
      </c>
    </row>
    <row r="42" spans="1:5" x14ac:dyDescent="0.2">
      <c r="A42" s="14">
        <v>40</v>
      </c>
      <c r="B42" s="57" t="s">
        <v>482</v>
      </c>
      <c r="C42" s="32" t="s">
        <v>181</v>
      </c>
      <c r="D42" s="32" t="s">
        <v>8</v>
      </c>
      <c r="E42" s="60" t="s">
        <v>31</v>
      </c>
    </row>
    <row r="43" spans="1:5" x14ac:dyDescent="0.2">
      <c r="A43" s="14">
        <v>41</v>
      </c>
      <c r="B43" s="57" t="s">
        <v>946</v>
      </c>
      <c r="C43" s="32" t="s">
        <v>181</v>
      </c>
      <c r="D43" s="32" t="s">
        <v>8</v>
      </c>
      <c r="E43" s="60" t="s">
        <v>31</v>
      </c>
    </row>
    <row r="44" spans="1:5" x14ac:dyDescent="0.2">
      <c r="A44" s="14">
        <v>42</v>
      </c>
      <c r="B44" s="62" t="s">
        <v>668</v>
      </c>
      <c r="C44" s="32" t="s">
        <v>7</v>
      </c>
      <c r="D44" s="32" t="s">
        <v>30</v>
      </c>
      <c r="E44" s="32" t="s">
        <v>31</v>
      </c>
    </row>
    <row r="45" spans="1:5" x14ac:dyDescent="0.2">
      <c r="A45" s="14">
        <v>43</v>
      </c>
      <c r="B45" s="62" t="s">
        <v>29</v>
      </c>
      <c r="C45" s="32" t="s">
        <v>7</v>
      </c>
      <c r="D45" s="32" t="s">
        <v>30</v>
      </c>
      <c r="E45" s="32" t="s">
        <v>31</v>
      </c>
    </row>
    <row r="46" spans="1:5" x14ac:dyDescent="0.2">
      <c r="A46" s="14">
        <v>44</v>
      </c>
      <c r="B46" s="62" t="s">
        <v>214</v>
      </c>
      <c r="C46" s="32" t="s">
        <v>7</v>
      </c>
      <c r="D46" s="32" t="s">
        <v>30</v>
      </c>
      <c r="E46" s="32" t="s">
        <v>31</v>
      </c>
    </row>
    <row r="47" spans="1:5" x14ac:dyDescent="0.2">
      <c r="A47" s="14">
        <v>45</v>
      </c>
      <c r="B47" s="62" t="s">
        <v>40</v>
      </c>
      <c r="C47" s="32" t="s">
        <v>7</v>
      </c>
      <c r="D47" s="32" t="s">
        <v>30</v>
      </c>
      <c r="E47" s="32" t="s">
        <v>31</v>
      </c>
    </row>
    <row r="48" spans="1:5" x14ac:dyDescent="0.2">
      <c r="A48" s="14">
        <v>46</v>
      </c>
      <c r="B48" s="79" t="s">
        <v>2348</v>
      </c>
      <c r="C48" s="12" t="s">
        <v>7</v>
      </c>
      <c r="D48" s="12" t="s">
        <v>265</v>
      </c>
      <c r="E48" s="22" t="s">
        <v>31</v>
      </c>
    </row>
  </sheetData>
  <sortState xmlns:xlrd2="http://schemas.microsoft.com/office/spreadsheetml/2017/richdata2" ref="B3:E47">
    <sortCondition ref="C3:C47"/>
  </sortState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F3581-03A6-463D-A92B-6041FC4AA1F6}">
  <dimension ref="A1:E13"/>
  <sheetViews>
    <sheetView workbookViewId="0">
      <selection activeCell="E16" sqref="E16"/>
    </sheetView>
  </sheetViews>
  <sheetFormatPr defaultRowHeight="12.75" x14ac:dyDescent="0.2"/>
  <cols>
    <col min="1" max="1" width="6.28515625" customWidth="1"/>
    <col min="2" max="2" width="25" customWidth="1"/>
    <col min="3" max="4" width="9.140625" style="9"/>
    <col min="5" max="5" width="33.7109375" customWidth="1"/>
  </cols>
  <sheetData>
    <row r="1" spans="1:5" x14ac:dyDescent="0.2">
      <c r="A1" s="78" t="s">
        <v>1669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10" t="s">
        <v>5</v>
      </c>
    </row>
    <row r="3" spans="1:5" x14ac:dyDescent="0.2">
      <c r="A3" s="14">
        <v>1</v>
      </c>
      <c r="B3" s="13" t="s">
        <v>1938</v>
      </c>
      <c r="C3" s="12" t="s">
        <v>36</v>
      </c>
      <c r="D3" s="12" t="s">
        <v>79</v>
      </c>
      <c r="E3" s="12" t="s">
        <v>662</v>
      </c>
    </row>
    <row r="4" spans="1:5" x14ac:dyDescent="0.2">
      <c r="A4" s="14">
        <v>2</v>
      </c>
      <c r="B4" s="13" t="s">
        <v>1939</v>
      </c>
      <c r="C4" s="12" t="s">
        <v>36</v>
      </c>
      <c r="D4" s="12" t="s">
        <v>79</v>
      </c>
      <c r="E4" s="12" t="s">
        <v>662</v>
      </c>
    </row>
    <row r="5" spans="1:5" x14ac:dyDescent="0.2">
      <c r="A5" s="14">
        <v>3</v>
      </c>
      <c r="B5" s="13" t="s">
        <v>1940</v>
      </c>
      <c r="C5" s="12" t="s">
        <v>36</v>
      </c>
      <c r="D5" s="12" t="s">
        <v>79</v>
      </c>
      <c r="E5" s="12" t="s">
        <v>662</v>
      </c>
    </row>
    <row r="6" spans="1:5" x14ac:dyDescent="0.2">
      <c r="A6" s="14">
        <v>4</v>
      </c>
      <c r="B6" s="13" t="s">
        <v>1941</v>
      </c>
      <c r="C6" s="12" t="s">
        <v>181</v>
      </c>
      <c r="D6" s="12" t="s">
        <v>30</v>
      </c>
      <c r="E6" s="12" t="s">
        <v>662</v>
      </c>
    </row>
    <row r="7" spans="1:5" x14ac:dyDescent="0.2">
      <c r="A7" s="14">
        <v>5</v>
      </c>
      <c r="B7" s="13" t="s">
        <v>1942</v>
      </c>
      <c r="C7" s="12" t="s">
        <v>181</v>
      </c>
      <c r="D7" s="12" t="s">
        <v>30</v>
      </c>
      <c r="E7" s="12" t="s">
        <v>662</v>
      </c>
    </row>
    <row r="8" spans="1:5" x14ac:dyDescent="0.2">
      <c r="A8" s="14">
        <v>6</v>
      </c>
      <c r="B8" s="50" t="s">
        <v>1670</v>
      </c>
      <c r="C8" s="51" t="s">
        <v>181</v>
      </c>
      <c r="D8" s="51" t="s">
        <v>30</v>
      </c>
      <c r="E8" s="33" t="s">
        <v>662</v>
      </c>
    </row>
    <row r="9" spans="1:5" x14ac:dyDescent="0.2">
      <c r="A9" s="14">
        <v>7</v>
      </c>
      <c r="B9" s="11" t="s">
        <v>501</v>
      </c>
      <c r="C9" s="22" t="s">
        <v>181</v>
      </c>
      <c r="D9" s="22" t="s">
        <v>30</v>
      </c>
      <c r="E9" s="22" t="s">
        <v>662</v>
      </c>
    </row>
    <row r="10" spans="1:5" x14ac:dyDescent="0.2">
      <c r="A10" s="14">
        <v>8</v>
      </c>
      <c r="B10" s="57" t="s">
        <v>484</v>
      </c>
      <c r="C10" s="32" t="s">
        <v>181</v>
      </c>
      <c r="D10" s="32" t="s">
        <v>1709</v>
      </c>
      <c r="E10" s="32" t="s">
        <v>662</v>
      </c>
    </row>
    <row r="11" spans="1:5" x14ac:dyDescent="0.2">
      <c r="A11" s="14">
        <v>9</v>
      </c>
      <c r="B11" s="11" t="s">
        <v>2332</v>
      </c>
      <c r="C11" s="12" t="s">
        <v>7</v>
      </c>
      <c r="D11" s="12" t="s">
        <v>83</v>
      </c>
      <c r="E11" s="12" t="s">
        <v>662</v>
      </c>
    </row>
    <row r="12" spans="1:5" x14ac:dyDescent="0.2">
      <c r="A12" s="14">
        <v>10</v>
      </c>
      <c r="B12" s="11" t="s">
        <v>2336</v>
      </c>
      <c r="C12" s="12" t="s">
        <v>120</v>
      </c>
      <c r="D12" s="12" t="s">
        <v>156</v>
      </c>
      <c r="E12" s="12" t="s">
        <v>662</v>
      </c>
    </row>
    <row r="13" spans="1:5" x14ac:dyDescent="0.2">
      <c r="A13" s="14">
        <v>11</v>
      </c>
      <c r="B13" s="11" t="s">
        <v>2337</v>
      </c>
      <c r="C13" s="12" t="s">
        <v>120</v>
      </c>
      <c r="D13" s="12" t="s">
        <v>156</v>
      </c>
      <c r="E13" s="12" t="s">
        <v>662</v>
      </c>
    </row>
  </sheetData>
  <sortState xmlns:xlrd2="http://schemas.microsoft.com/office/spreadsheetml/2017/richdata2" ref="B3:E13">
    <sortCondition ref="C3:C13"/>
  </sortState>
  <mergeCells count="1">
    <mergeCell ref="A1:E1"/>
  </mergeCells>
  <pageMargins left="0.98425196850393704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7278-9F22-4DCA-8FA7-1BFF8D471E27}">
  <dimension ref="A1:E18"/>
  <sheetViews>
    <sheetView zoomScale="115" zoomScaleNormal="115" workbookViewId="0">
      <selection activeCell="B2" sqref="B2:E18"/>
    </sheetView>
  </sheetViews>
  <sheetFormatPr defaultRowHeight="12.75" x14ac:dyDescent="0.2"/>
  <cols>
    <col min="1" max="1" width="7" customWidth="1"/>
    <col min="2" max="2" width="23.42578125" customWidth="1"/>
    <col min="3" max="3" width="12.7109375" style="9" customWidth="1"/>
    <col min="4" max="4" width="12.85546875" style="9" customWidth="1"/>
    <col min="5" max="5" width="26.5703125" style="9" customWidth="1"/>
  </cols>
  <sheetData>
    <row r="1" spans="1:5" x14ac:dyDescent="0.2">
      <c r="A1" s="78" t="s">
        <v>1551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10" t="s">
        <v>5</v>
      </c>
    </row>
    <row r="3" spans="1:5" x14ac:dyDescent="0.2">
      <c r="A3" s="14">
        <v>1</v>
      </c>
      <c r="B3" s="13" t="s">
        <v>1943</v>
      </c>
      <c r="C3" s="12" t="s">
        <v>36</v>
      </c>
      <c r="D3" s="12" t="s">
        <v>33</v>
      </c>
      <c r="E3" s="12" t="s">
        <v>88</v>
      </c>
    </row>
    <row r="4" spans="1:5" x14ac:dyDescent="0.2">
      <c r="A4" s="14">
        <v>2</v>
      </c>
      <c r="B4" s="13" t="s">
        <v>1949</v>
      </c>
      <c r="C4" s="12" t="s">
        <v>36</v>
      </c>
      <c r="D4" s="12" t="s">
        <v>79</v>
      </c>
      <c r="E4" s="12" t="s">
        <v>88</v>
      </c>
    </row>
    <row r="5" spans="1:5" x14ac:dyDescent="0.2">
      <c r="A5" s="14">
        <v>3</v>
      </c>
      <c r="B5" s="13" t="s">
        <v>1950</v>
      </c>
      <c r="C5" s="12" t="s">
        <v>36</v>
      </c>
      <c r="D5" s="12" t="s">
        <v>79</v>
      </c>
      <c r="E5" s="12" t="s">
        <v>88</v>
      </c>
    </row>
    <row r="6" spans="1:5" x14ac:dyDescent="0.2">
      <c r="A6" s="14">
        <v>4</v>
      </c>
      <c r="B6" s="13" t="s">
        <v>1022</v>
      </c>
      <c r="C6" s="12" t="s">
        <v>201</v>
      </c>
      <c r="D6" s="12" t="s">
        <v>8</v>
      </c>
      <c r="E6" s="12" t="s">
        <v>88</v>
      </c>
    </row>
    <row r="7" spans="1:5" x14ac:dyDescent="0.2">
      <c r="A7" s="14">
        <v>5</v>
      </c>
      <c r="B7" s="13" t="s">
        <v>1948</v>
      </c>
      <c r="C7" s="12" t="s">
        <v>201</v>
      </c>
      <c r="D7" s="12" t="s">
        <v>8</v>
      </c>
      <c r="E7" s="12" t="s">
        <v>88</v>
      </c>
    </row>
    <row r="8" spans="1:5" x14ac:dyDescent="0.2">
      <c r="A8" s="14">
        <v>6</v>
      </c>
      <c r="B8" s="13" t="s">
        <v>929</v>
      </c>
      <c r="C8" s="12" t="s">
        <v>142</v>
      </c>
      <c r="D8" s="12" t="s">
        <v>156</v>
      </c>
      <c r="E8" s="12" t="s">
        <v>88</v>
      </c>
    </row>
    <row r="9" spans="1:5" x14ac:dyDescent="0.2">
      <c r="A9" s="14">
        <v>7</v>
      </c>
      <c r="B9" s="13" t="s">
        <v>898</v>
      </c>
      <c r="C9" s="12" t="s">
        <v>142</v>
      </c>
      <c r="D9" s="12" t="s">
        <v>156</v>
      </c>
      <c r="E9" s="12" t="s">
        <v>88</v>
      </c>
    </row>
    <row r="10" spans="1:5" x14ac:dyDescent="0.2">
      <c r="A10" s="14">
        <v>8</v>
      </c>
      <c r="B10" s="13" t="s">
        <v>934</v>
      </c>
      <c r="C10" s="12" t="s">
        <v>142</v>
      </c>
      <c r="D10" s="12" t="s">
        <v>156</v>
      </c>
      <c r="E10" s="12" t="s">
        <v>88</v>
      </c>
    </row>
    <row r="11" spans="1:5" x14ac:dyDescent="0.2">
      <c r="A11" s="14">
        <v>9</v>
      </c>
      <c r="B11" s="13" t="s">
        <v>605</v>
      </c>
      <c r="C11" s="12" t="s">
        <v>142</v>
      </c>
      <c r="D11" s="12" t="s">
        <v>45</v>
      </c>
      <c r="E11" s="12" t="s">
        <v>88</v>
      </c>
    </row>
    <row r="12" spans="1:5" x14ac:dyDescent="0.2">
      <c r="A12" s="14">
        <v>10</v>
      </c>
      <c r="B12" s="13" t="s">
        <v>564</v>
      </c>
      <c r="C12" s="12" t="s">
        <v>142</v>
      </c>
      <c r="D12" s="12" t="s">
        <v>45</v>
      </c>
      <c r="E12" s="12" t="s">
        <v>88</v>
      </c>
    </row>
    <row r="13" spans="1:5" x14ac:dyDescent="0.2">
      <c r="A13" s="14">
        <v>11</v>
      </c>
      <c r="B13" s="13" t="s">
        <v>216</v>
      </c>
      <c r="C13" s="12" t="s">
        <v>142</v>
      </c>
      <c r="D13" s="12" t="s">
        <v>37</v>
      </c>
      <c r="E13" s="12" t="s">
        <v>88</v>
      </c>
    </row>
    <row r="14" spans="1:5" x14ac:dyDescent="0.2">
      <c r="A14" s="14">
        <v>12</v>
      </c>
      <c r="B14" s="13" t="s">
        <v>1944</v>
      </c>
      <c r="C14" s="12" t="s">
        <v>181</v>
      </c>
      <c r="D14" s="12" t="s">
        <v>30</v>
      </c>
      <c r="E14" s="12" t="s">
        <v>88</v>
      </c>
    </row>
    <row r="15" spans="1:5" x14ac:dyDescent="0.2">
      <c r="A15" s="14">
        <v>13</v>
      </c>
      <c r="B15" s="13" t="s">
        <v>508</v>
      </c>
      <c r="C15" s="12" t="s">
        <v>181</v>
      </c>
      <c r="D15" s="12" t="s">
        <v>30</v>
      </c>
      <c r="E15" s="12" t="s">
        <v>88</v>
      </c>
    </row>
    <row r="16" spans="1:5" x14ac:dyDescent="0.2">
      <c r="A16" s="14">
        <v>14</v>
      </c>
      <c r="B16" s="13" t="s">
        <v>1945</v>
      </c>
      <c r="C16" s="12" t="s">
        <v>181</v>
      </c>
      <c r="D16" s="12" t="s">
        <v>25</v>
      </c>
      <c r="E16" s="12" t="s">
        <v>88</v>
      </c>
    </row>
    <row r="17" spans="1:5" x14ac:dyDescent="0.2">
      <c r="A17" s="14">
        <v>15</v>
      </c>
      <c r="B17" s="13" t="s">
        <v>1946</v>
      </c>
      <c r="C17" s="12" t="s">
        <v>181</v>
      </c>
      <c r="D17" s="12" t="s">
        <v>25</v>
      </c>
      <c r="E17" s="12" t="s">
        <v>88</v>
      </c>
    </row>
    <row r="18" spans="1:5" x14ac:dyDescent="0.2">
      <c r="A18" s="14">
        <v>16</v>
      </c>
      <c r="B18" s="13" t="s">
        <v>1947</v>
      </c>
      <c r="C18" s="12" t="s">
        <v>7</v>
      </c>
      <c r="D18" s="12" t="s">
        <v>83</v>
      </c>
      <c r="E18" s="12" t="s">
        <v>88</v>
      </c>
    </row>
  </sheetData>
  <sortState xmlns:xlrd2="http://schemas.microsoft.com/office/spreadsheetml/2017/richdata2" ref="B3:E18">
    <sortCondition ref="C3:C18"/>
  </sortState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DD2FF-28DC-405A-AA2D-222101474B13}">
  <dimension ref="A1:E56"/>
  <sheetViews>
    <sheetView zoomScale="115" zoomScaleNormal="115" workbookViewId="0">
      <selection activeCell="B2" sqref="B2:E56"/>
    </sheetView>
  </sheetViews>
  <sheetFormatPr defaultRowHeight="12.75" x14ac:dyDescent="0.2"/>
  <cols>
    <col min="1" max="1" width="6.7109375" customWidth="1"/>
    <col min="2" max="2" width="29.140625" customWidth="1"/>
    <col min="3" max="3" width="8.5703125" style="9" customWidth="1"/>
    <col min="4" max="4" width="11.42578125" style="9" customWidth="1"/>
    <col min="5" max="5" width="25.42578125" style="9" customWidth="1"/>
  </cols>
  <sheetData>
    <row r="1" spans="1:5" x14ac:dyDescent="0.2">
      <c r="A1" s="78" t="s">
        <v>1552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10" t="s">
        <v>5</v>
      </c>
    </row>
    <row r="3" spans="1:5" x14ac:dyDescent="0.2">
      <c r="A3" s="14">
        <v>1</v>
      </c>
      <c r="B3" s="13" t="s">
        <v>134</v>
      </c>
      <c r="C3" s="12" t="s">
        <v>36</v>
      </c>
      <c r="D3" s="12" t="s">
        <v>33</v>
      </c>
      <c r="E3" s="12" t="s">
        <v>38</v>
      </c>
    </row>
    <row r="4" spans="1:5" x14ac:dyDescent="0.2">
      <c r="A4" s="14">
        <v>2</v>
      </c>
      <c r="B4" s="11" t="s">
        <v>1143</v>
      </c>
      <c r="C4" s="12" t="s">
        <v>36</v>
      </c>
      <c r="D4" s="12" t="s">
        <v>33</v>
      </c>
      <c r="E4" s="12" t="s">
        <v>38</v>
      </c>
    </row>
    <row r="5" spans="1:5" x14ac:dyDescent="0.2">
      <c r="A5" s="14">
        <v>3</v>
      </c>
      <c r="B5" s="11" t="s">
        <v>1951</v>
      </c>
      <c r="C5" s="12" t="s">
        <v>36</v>
      </c>
      <c r="D5" s="12" t="s">
        <v>33</v>
      </c>
      <c r="E5" s="12" t="s">
        <v>38</v>
      </c>
    </row>
    <row r="6" spans="1:5" x14ac:dyDescent="0.2">
      <c r="A6" s="14">
        <v>4</v>
      </c>
      <c r="B6" s="11" t="s">
        <v>1951</v>
      </c>
      <c r="C6" s="12" t="s">
        <v>36</v>
      </c>
      <c r="D6" s="12" t="s">
        <v>33</v>
      </c>
      <c r="E6" s="12" t="s">
        <v>38</v>
      </c>
    </row>
    <row r="7" spans="1:5" x14ac:dyDescent="0.2">
      <c r="A7" s="14">
        <v>5</v>
      </c>
      <c r="B7" s="13" t="s">
        <v>1964</v>
      </c>
      <c r="C7" s="12" t="s">
        <v>36</v>
      </c>
      <c r="D7" s="12" t="s">
        <v>33</v>
      </c>
      <c r="E7" s="12" t="s">
        <v>38</v>
      </c>
    </row>
    <row r="8" spans="1:5" x14ac:dyDescent="0.2">
      <c r="A8" s="14">
        <v>6</v>
      </c>
      <c r="B8" s="13" t="s">
        <v>1959</v>
      </c>
      <c r="C8" s="12" t="s">
        <v>36</v>
      </c>
      <c r="D8" s="12" t="s">
        <v>33</v>
      </c>
      <c r="E8" s="12" t="s">
        <v>38</v>
      </c>
    </row>
    <row r="9" spans="1:5" x14ac:dyDescent="0.2">
      <c r="A9" s="14">
        <v>7</v>
      </c>
      <c r="B9" s="13" t="s">
        <v>251</v>
      </c>
      <c r="C9" s="12" t="s">
        <v>36</v>
      </c>
      <c r="D9" s="12" t="s">
        <v>25</v>
      </c>
      <c r="E9" s="12" t="s">
        <v>38</v>
      </c>
    </row>
    <row r="10" spans="1:5" x14ac:dyDescent="0.2">
      <c r="A10" s="14">
        <v>8</v>
      </c>
      <c r="B10" s="11" t="s">
        <v>1966</v>
      </c>
      <c r="C10" s="12" t="s">
        <v>36</v>
      </c>
      <c r="D10" s="12" t="s">
        <v>25</v>
      </c>
      <c r="E10" s="12" t="s">
        <v>38</v>
      </c>
    </row>
    <row r="11" spans="1:5" x14ac:dyDescent="0.2">
      <c r="A11" s="14">
        <v>9</v>
      </c>
      <c r="B11" s="13" t="s">
        <v>1958</v>
      </c>
      <c r="C11" s="12" t="s">
        <v>36</v>
      </c>
      <c r="D11" s="12" t="s">
        <v>25</v>
      </c>
      <c r="E11" s="12" t="s">
        <v>38</v>
      </c>
    </row>
    <row r="12" spans="1:5" x14ac:dyDescent="0.2">
      <c r="A12" s="14">
        <v>10</v>
      </c>
      <c r="B12" s="13" t="s">
        <v>1963</v>
      </c>
      <c r="C12" s="12" t="s">
        <v>36</v>
      </c>
      <c r="D12" s="12" t="s">
        <v>265</v>
      </c>
      <c r="E12" s="12" t="s">
        <v>38</v>
      </c>
    </row>
    <row r="13" spans="1:5" x14ac:dyDescent="0.2">
      <c r="A13" s="14">
        <v>11</v>
      </c>
      <c r="B13" s="11" t="s">
        <v>1965</v>
      </c>
      <c r="C13" s="12" t="s">
        <v>36</v>
      </c>
      <c r="D13" s="12" t="s">
        <v>37</v>
      </c>
      <c r="E13" s="12" t="s">
        <v>38</v>
      </c>
    </row>
    <row r="14" spans="1:5" x14ac:dyDescent="0.2">
      <c r="A14" s="14">
        <v>12</v>
      </c>
      <c r="B14" s="11" t="s">
        <v>1953</v>
      </c>
      <c r="C14" s="12" t="s">
        <v>36</v>
      </c>
      <c r="D14" s="12" t="s">
        <v>37</v>
      </c>
      <c r="E14" s="12" t="s">
        <v>38</v>
      </c>
    </row>
    <row r="15" spans="1:5" x14ac:dyDescent="0.2">
      <c r="A15" s="14">
        <v>13</v>
      </c>
      <c r="B15" s="13" t="s">
        <v>1954</v>
      </c>
      <c r="C15" s="12" t="s">
        <v>36</v>
      </c>
      <c r="D15" s="12" t="s">
        <v>37</v>
      </c>
      <c r="E15" s="12" t="s">
        <v>38</v>
      </c>
    </row>
    <row r="16" spans="1:5" x14ac:dyDescent="0.2">
      <c r="A16" s="14">
        <v>14</v>
      </c>
      <c r="B16" s="13" t="s">
        <v>1954</v>
      </c>
      <c r="C16" s="12" t="s">
        <v>36</v>
      </c>
      <c r="D16" s="12" t="s">
        <v>37</v>
      </c>
      <c r="E16" s="12" t="s">
        <v>38</v>
      </c>
    </row>
    <row r="17" spans="1:5" x14ac:dyDescent="0.2">
      <c r="A17" s="14">
        <v>15</v>
      </c>
      <c r="B17" s="13" t="s">
        <v>1960</v>
      </c>
      <c r="C17" s="12" t="s">
        <v>36</v>
      </c>
      <c r="D17" s="12" t="s">
        <v>37</v>
      </c>
      <c r="E17" s="12" t="s">
        <v>38</v>
      </c>
    </row>
    <row r="18" spans="1:5" x14ac:dyDescent="0.2">
      <c r="A18" s="14">
        <v>16</v>
      </c>
      <c r="B18" s="13" t="s">
        <v>954</v>
      </c>
      <c r="C18" s="12" t="s">
        <v>36</v>
      </c>
      <c r="D18" s="12" t="s">
        <v>79</v>
      </c>
      <c r="E18" s="12" t="s">
        <v>38</v>
      </c>
    </row>
    <row r="19" spans="1:5" x14ac:dyDescent="0.2">
      <c r="A19" s="14">
        <v>17</v>
      </c>
      <c r="B19" s="13" t="s">
        <v>1967</v>
      </c>
      <c r="C19" s="12" t="s">
        <v>36</v>
      </c>
      <c r="D19" s="12" t="s">
        <v>79</v>
      </c>
      <c r="E19" s="12" t="s">
        <v>38</v>
      </c>
    </row>
    <row r="20" spans="1:5" x14ac:dyDescent="0.2">
      <c r="A20" s="14">
        <v>18</v>
      </c>
      <c r="B20" s="13" t="s">
        <v>1956</v>
      </c>
      <c r="C20" s="12" t="s">
        <v>36</v>
      </c>
      <c r="D20" s="12" t="s">
        <v>79</v>
      </c>
      <c r="E20" s="12" t="s">
        <v>38</v>
      </c>
    </row>
    <row r="21" spans="1:5" x14ac:dyDescent="0.2">
      <c r="A21" s="14">
        <v>19</v>
      </c>
      <c r="B21" s="13" t="s">
        <v>1962</v>
      </c>
      <c r="C21" s="12" t="s">
        <v>36</v>
      </c>
      <c r="D21" s="12" t="s">
        <v>79</v>
      </c>
      <c r="E21" s="12" t="s">
        <v>38</v>
      </c>
    </row>
    <row r="22" spans="1:5" x14ac:dyDescent="0.2">
      <c r="A22" s="14">
        <v>20</v>
      </c>
      <c r="B22" s="11" t="s">
        <v>1105</v>
      </c>
      <c r="C22" s="12" t="s">
        <v>36</v>
      </c>
      <c r="D22" s="12" t="s">
        <v>191</v>
      </c>
      <c r="E22" s="12" t="s">
        <v>38</v>
      </c>
    </row>
    <row r="23" spans="1:5" x14ac:dyDescent="0.2">
      <c r="A23" s="14">
        <v>21</v>
      </c>
      <c r="B23" s="11" t="s">
        <v>1102</v>
      </c>
      <c r="C23" s="12" t="s">
        <v>36</v>
      </c>
      <c r="D23" s="12" t="s">
        <v>191</v>
      </c>
      <c r="E23" s="12" t="s">
        <v>38</v>
      </c>
    </row>
    <row r="24" spans="1:5" x14ac:dyDescent="0.2">
      <c r="A24" s="14">
        <v>22</v>
      </c>
      <c r="B24" s="11" t="s">
        <v>1107</v>
      </c>
      <c r="C24" s="12" t="s">
        <v>36</v>
      </c>
      <c r="D24" s="12" t="s">
        <v>242</v>
      </c>
      <c r="E24" s="12" t="s">
        <v>38</v>
      </c>
    </row>
    <row r="25" spans="1:5" x14ac:dyDescent="0.2">
      <c r="A25" s="14">
        <v>23</v>
      </c>
      <c r="B25" s="11" t="s">
        <v>1961</v>
      </c>
      <c r="C25" s="12" t="s">
        <v>36</v>
      </c>
      <c r="D25" s="12" t="s">
        <v>242</v>
      </c>
      <c r="E25" s="12" t="s">
        <v>38</v>
      </c>
    </row>
    <row r="26" spans="1:5" x14ac:dyDescent="0.2">
      <c r="A26" s="14">
        <v>24</v>
      </c>
      <c r="B26" s="13" t="s">
        <v>356</v>
      </c>
      <c r="C26" s="12" t="s">
        <v>201</v>
      </c>
      <c r="D26" s="12" t="s">
        <v>37</v>
      </c>
      <c r="E26" s="12" t="s">
        <v>38</v>
      </c>
    </row>
    <row r="27" spans="1:5" x14ac:dyDescent="0.2">
      <c r="A27" s="14">
        <v>25</v>
      </c>
      <c r="B27" s="13" t="s">
        <v>575</v>
      </c>
      <c r="C27" s="12" t="s">
        <v>201</v>
      </c>
      <c r="D27" s="12" t="s">
        <v>37</v>
      </c>
      <c r="E27" s="12" t="s">
        <v>38</v>
      </c>
    </row>
    <row r="28" spans="1:5" x14ac:dyDescent="0.2">
      <c r="A28" s="14">
        <v>26</v>
      </c>
      <c r="B28" s="13" t="s">
        <v>645</v>
      </c>
      <c r="C28" s="12" t="s">
        <v>142</v>
      </c>
      <c r="D28" s="12" t="s">
        <v>156</v>
      </c>
      <c r="E28" s="12" t="s">
        <v>38</v>
      </c>
    </row>
    <row r="29" spans="1:5" x14ac:dyDescent="0.2">
      <c r="A29" s="14">
        <v>27</v>
      </c>
      <c r="B29" s="13" t="s">
        <v>295</v>
      </c>
      <c r="C29" s="12" t="s">
        <v>142</v>
      </c>
      <c r="D29" s="12" t="s">
        <v>33</v>
      </c>
      <c r="E29" s="12" t="s">
        <v>38</v>
      </c>
    </row>
    <row r="30" spans="1:5" x14ac:dyDescent="0.2">
      <c r="A30" s="14">
        <v>28</v>
      </c>
      <c r="B30" s="13" t="s">
        <v>1058</v>
      </c>
      <c r="C30" s="12" t="s">
        <v>142</v>
      </c>
      <c r="D30" s="12" t="s">
        <v>33</v>
      </c>
      <c r="E30" s="12" t="s">
        <v>38</v>
      </c>
    </row>
    <row r="31" spans="1:5" x14ac:dyDescent="0.2">
      <c r="A31" s="14">
        <v>29</v>
      </c>
      <c r="B31" s="13" t="s">
        <v>334</v>
      </c>
      <c r="C31" s="12" t="s">
        <v>142</v>
      </c>
      <c r="D31" s="12" t="s">
        <v>33</v>
      </c>
      <c r="E31" s="12" t="s">
        <v>38</v>
      </c>
    </row>
    <row r="32" spans="1:5" x14ac:dyDescent="0.2">
      <c r="A32" s="14">
        <v>30</v>
      </c>
      <c r="B32" s="13" t="s">
        <v>1955</v>
      </c>
      <c r="C32" s="12" t="s">
        <v>142</v>
      </c>
      <c r="D32" s="12" t="s">
        <v>33</v>
      </c>
      <c r="E32" s="12" t="s">
        <v>38</v>
      </c>
    </row>
    <row r="33" spans="1:5" x14ac:dyDescent="0.2">
      <c r="A33" s="14">
        <v>31</v>
      </c>
      <c r="B33" s="11" t="s">
        <v>1957</v>
      </c>
      <c r="C33" s="12" t="s">
        <v>142</v>
      </c>
      <c r="D33" s="12" t="s">
        <v>25</v>
      </c>
      <c r="E33" s="12" t="s">
        <v>38</v>
      </c>
    </row>
    <row r="34" spans="1:5" x14ac:dyDescent="0.2">
      <c r="A34" s="14">
        <v>32</v>
      </c>
      <c r="B34" s="13" t="s">
        <v>1072</v>
      </c>
      <c r="C34" s="12" t="s">
        <v>142</v>
      </c>
      <c r="D34" s="12" t="s">
        <v>265</v>
      </c>
      <c r="E34" s="12" t="s">
        <v>38</v>
      </c>
    </row>
    <row r="35" spans="1:5" x14ac:dyDescent="0.2">
      <c r="A35" s="14">
        <v>33</v>
      </c>
      <c r="B35" s="11" t="s">
        <v>1968</v>
      </c>
      <c r="C35" s="12" t="s">
        <v>142</v>
      </c>
      <c r="D35" s="12" t="s">
        <v>265</v>
      </c>
      <c r="E35" s="12" t="s">
        <v>38</v>
      </c>
    </row>
    <row r="36" spans="1:5" x14ac:dyDescent="0.2">
      <c r="A36" s="14">
        <v>34</v>
      </c>
      <c r="B36" s="11" t="s">
        <v>1194</v>
      </c>
      <c r="C36" s="12" t="s">
        <v>142</v>
      </c>
      <c r="D36" s="12" t="s">
        <v>8</v>
      </c>
      <c r="E36" s="12" t="s">
        <v>38</v>
      </c>
    </row>
    <row r="37" spans="1:5" x14ac:dyDescent="0.2">
      <c r="A37" s="14">
        <v>35</v>
      </c>
      <c r="B37" s="11" t="s">
        <v>850</v>
      </c>
      <c r="C37" s="12" t="s">
        <v>142</v>
      </c>
      <c r="D37" s="12" t="s">
        <v>45</v>
      </c>
      <c r="E37" s="12" t="s">
        <v>38</v>
      </c>
    </row>
    <row r="38" spans="1:5" x14ac:dyDescent="0.2">
      <c r="A38" s="14">
        <v>36</v>
      </c>
      <c r="B38" s="11" t="s">
        <v>560</v>
      </c>
      <c r="C38" s="12" t="s">
        <v>142</v>
      </c>
      <c r="D38" s="12" t="s">
        <v>45</v>
      </c>
      <c r="E38" s="12" t="s">
        <v>38</v>
      </c>
    </row>
    <row r="39" spans="1:5" x14ac:dyDescent="0.2">
      <c r="A39" s="14">
        <v>37</v>
      </c>
      <c r="B39" s="13" t="s">
        <v>504</v>
      </c>
      <c r="C39" s="12" t="s">
        <v>142</v>
      </c>
      <c r="D39" s="12" t="s">
        <v>37</v>
      </c>
      <c r="E39" s="12" t="s">
        <v>38</v>
      </c>
    </row>
    <row r="40" spans="1:5" x14ac:dyDescent="0.2">
      <c r="A40" s="14">
        <v>38</v>
      </c>
      <c r="B40" s="13" t="s">
        <v>375</v>
      </c>
      <c r="C40" s="12" t="s">
        <v>142</v>
      </c>
      <c r="D40" s="12" t="s">
        <v>37</v>
      </c>
      <c r="E40" s="12" t="s">
        <v>38</v>
      </c>
    </row>
    <row r="41" spans="1:5" x14ac:dyDescent="0.2">
      <c r="A41" s="14">
        <v>39</v>
      </c>
      <c r="B41" s="11" t="s">
        <v>1178</v>
      </c>
      <c r="C41" s="12" t="s">
        <v>181</v>
      </c>
      <c r="D41" s="12" t="s">
        <v>30</v>
      </c>
      <c r="E41" s="12" t="s">
        <v>38</v>
      </c>
    </row>
    <row r="42" spans="1:5" x14ac:dyDescent="0.2">
      <c r="A42" s="14">
        <v>40</v>
      </c>
      <c r="B42" s="13" t="s">
        <v>1952</v>
      </c>
      <c r="C42" s="12" t="s">
        <v>7</v>
      </c>
      <c r="D42" s="12" t="s">
        <v>83</v>
      </c>
      <c r="E42" s="12" t="s">
        <v>38</v>
      </c>
    </row>
    <row r="43" spans="1:5" x14ac:dyDescent="0.2">
      <c r="A43" s="14">
        <v>41</v>
      </c>
      <c r="B43" s="13" t="s">
        <v>48</v>
      </c>
      <c r="C43" s="12" t="s">
        <v>7</v>
      </c>
      <c r="D43" s="12" t="s">
        <v>33</v>
      </c>
      <c r="E43" s="12" t="s">
        <v>38</v>
      </c>
    </row>
    <row r="44" spans="1:5" x14ac:dyDescent="0.2">
      <c r="A44" s="14">
        <v>42</v>
      </c>
      <c r="B44" s="11" t="s">
        <v>1148</v>
      </c>
      <c r="C44" s="12" t="s">
        <v>7</v>
      </c>
      <c r="D44" s="12" t="s">
        <v>33</v>
      </c>
      <c r="E44" s="12" t="s">
        <v>38</v>
      </c>
    </row>
    <row r="45" spans="1:5" x14ac:dyDescent="0.2">
      <c r="A45" s="14">
        <v>43</v>
      </c>
      <c r="B45" s="13" t="s">
        <v>71</v>
      </c>
      <c r="C45" s="12" t="s">
        <v>7</v>
      </c>
      <c r="D45" s="12" t="s">
        <v>8</v>
      </c>
      <c r="E45" s="12" t="s">
        <v>38</v>
      </c>
    </row>
    <row r="46" spans="1:5" x14ac:dyDescent="0.2">
      <c r="A46" s="14">
        <v>44</v>
      </c>
      <c r="B46" s="11" t="s">
        <v>1224</v>
      </c>
      <c r="C46" s="12" t="s">
        <v>120</v>
      </c>
      <c r="D46" s="12" t="s">
        <v>156</v>
      </c>
      <c r="E46" s="12" t="s">
        <v>38</v>
      </c>
    </row>
    <row r="47" spans="1:5" x14ac:dyDescent="0.2">
      <c r="A47" s="14">
        <v>45</v>
      </c>
      <c r="B47" s="11" t="s">
        <v>1225</v>
      </c>
      <c r="C47" s="12" t="s">
        <v>120</v>
      </c>
      <c r="D47" s="12" t="s">
        <v>156</v>
      </c>
      <c r="E47" s="12" t="s">
        <v>38</v>
      </c>
    </row>
    <row r="48" spans="1:5" x14ac:dyDescent="0.2">
      <c r="A48" s="14">
        <v>46</v>
      </c>
      <c r="B48" s="11" t="s">
        <v>1239</v>
      </c>
      <c r="C48" s="12" t="s">
        <v>120</v>
      </c>
      <c r="D48" s="12" t="s">
        <v>8</v>
      </c>
      <c r="E48" s="12" t="s">
        <v>38</v>
      </c>
    </row>
    <row r="49" spans="1:5" x14ac:dyDescent="0.2">
      <c r="A49" s="14">
        <v>47</v>
      </c>
      <c r="B49" s="11" t="s">
        <v>1218</v>
      </c>
      <c r="C49" s="12" t="s">
        <v>120</v>
      </c>
      <c r="D49" s="12" t="s">
        <v>79</v>
      </c>
      <c r="E49" s="12" t="s">
        <v>38</v>
      </c>
    </row>
    <row r="50" spans="1:5" x14ac:dyDescent="0.2">
      <c r="A50" s="14">
        <v>48</v>
      </c>
      <c r="B50" s="11" t="s">
        <v>1226</v>
      </c>
      <c r="C50" s="12" t="s">
        <v>120</v>
      </c>
      <c r="D50" s="12" t="s">
        <v>79</v>
      </c>
      <c r="E50" s="12" t="s">
        <v>38</v>
      </c>
    </row>
    <row r="51" spans="1:5" x14ac:dyDescent="0.2">
      <c r="A51" s="14">
        <v>49</v>
      </c>
      <c r="B51" s="11" t="s">
        <v>1227</v>
      </c>
      <c r="C51" s="12" t="s">
        <v>120</v>
      </c>
      <c r="D51" s="12" t="s">
        <v>79</v>
      </c>
      <c r="E51" s="12" t="s">
        <v>38</v>
      </c>
    </row>
    <row r="52" spans="1:5" x14ac:dyDescent="0.2">
      <c r="A52" s="14">
        <v>50</v>
      </c>
      <c r="B52" s="11" t="s">
        <v>1118</v>
      </c>
      <c r="C52" s="12" t="s">
        <v>120</v>
      </c>
      <c r="D52" s="12" t="s">
        <v>79</v>
      </c>
      <c r="E52" s="12" t="s">
        <v>38</v>
      </c>
    </row>
    <row r="53" spans="1:5" x14ac:dyDescent="0.2">
      <c r="A53" s="14">
        <v>51</v>
      </c>
      <c r="B53" s="11" t="s">
        <v>1223</v>
      </c>
      <c r="C53" s="12" t="s">
        <v>120</v>
      </c>
      <c r="D53" s="12" t="s">
        <v>79</v>
      </c>
      <c r="E53" s="12" t="s">
        <v>38</v>
      </c>
    </row>
    <row r="54" spans="1:5" x14ac:dyDescent="0.2">
      <c r="A54" s="14">
        <v>52</v>
      </c>
      <c r="B54" s="11" t="s">
        <v>1117</v>
      </c>
      <c r="C54" s="12" t="s">
        <v>120</v>
      </c>
      <c r="D54" s="12" t="s">
        <v>79</v>
      </c>
      <c r="E54" s="12" t="s">
        <v>38</v>
      </c>
    </row>
    <row r="55" spans="1:5" x14ac:dyDescent="0.2">
      <c r="A55" s="14">
        <v>53</v>
      </c>
      <c r="B55" s="11" t="s">
        <v>817</v>
      </c>
      <c r="C55" s="12" t="s">
        <v>120</v>
      </c>
      <c r="D55" s="12" t="s">
        <v>79</v>
      </c>
      <c r="E55" s="12" t="s">
        <v>38</v>
      </c>
    </row>
    <row r="56" spans="1:5" x14ac:dyDescent="0.2">
      <c r="A56" s="14">
        <v>54</v>
      </c>
      <c r="B56" s="13" t="s">
        <v>957</v>
      </c>
      <c r="C56" s="12" t="s">
        <v>120</v>
      </c>
      <c r="D56" s="12" t="s">
        <v>79</v>
      </c>
      <c r="E56" s="12" t="s">
        <v>38</v>
      </c>
    </row>
  </sheetData>
  <sortState xmlns:xlrd2="http://schemas.microsoft.com/office/spreadsheetml/2017/richdata2" ref="B3:E56">
    <sortCondition ref="C3:C56"/>
  </sortState>
  <mergeCells count="1">
    <mergeCell ref="A1:E1"/>
  </mergeCells>
  <pageMargins left="0.98425196850393704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3ED50-4A98-417A-BF91-673874AC9AB2}">
  <dimension ref="A1:E10"/>
  <sheetViews>
    <sheetView workbookViewId="0">
      <selection activeCell="B2" sqref="B2:E10"/>
    </sheetView>
  </sheetViews>
  <sheetFormatPr defaultRowHeight="12.75" x14ac:dyDescent="0.2"/>
  <cols>
    <col min="1" max="1" width="6.7109375" customWidth="1"/>
    <col min="2" max="2" width="27.28515625" customWidth="1"/>
    <col min="3" max="3" width="8.85546875" style="9" customWidth="1"/>
    <col min="4" max="4" width="9.140625" style="9"/>
    <col min="5" max="5" width="30.140625" style="9" customWidth="1"/>
  </cols>
  <sheetData>
    <row r="1" spans="1:5" x14ac:dyDescent="0.2">
      <c r="A1" s="78" t="s">
        <v>1553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10" t="s">
        <v>5</v>
      </c>
    </row>
    <row r="3" spans="1:5" x14ac:dyDescent="0.2">
      <c r="A3" s="14">
        <v>1</v>
      </c>
      <c r="B3" s="13" t="s">
        <v>1973</v>
      </c>
      <c r="C3" s="12" t="s">
        <v>181</v>
      </c>
      <c r="D3" s="12" t="s">
        <v>25</v>
      </c>
      <c r="E3" s="12" t="s">
        <v>26</v>
      </c>
    </row>
    <row r="4" spans="1:5" x14ac:dyDescent="0.2">
      <c r="A4" s="14">
        <v>2</v>
      </c>
      <c r="B4" s="13" t="s">
        <v>1972</v>
      </c>
      <c r="C4" s="12" t="s">
        <v>181</v>
      </c>
      <c r="D4" s="12" t="s">
        <v>25</v>
      </c>
      <c r="E4" s="12" t="s">
        <v>26</v>
      </c>
    </row>
    <row r="5" spans="1:5" x14ac:dyDescent="0.2">
      <c r="A5" s="14">
        <v>3</v>
      </c>
      <c r="B5" s="13" t="s">
        <v>1969</v>
      </c>
      <c r="C5" s="12" t="s">
        <v>7</v>
      </c>
      <c r="D5" s="12" t="s">
        <v>25</v>
      </c>
      <c r="E5" s="12" t="s">
        <v>26</v>
      </c>
    </row>
    <row r="6" spans="1:5" x14ac:dyDescent="0.2">
      <c r="A6" s="14">
        <v>4</v>
      </c>
      <c r="B6" s="13" t="s">
        <v>57</v>
      </c>
      <c r="C6" s="12" t="s">
        <v>7</v>
      </c>
      <c r="D6" s="12" t="s">
        <v>25</v>
      </c>
      <c r="E6" s="12" t="s">
        <v>26</v>
      </c>
    </row>
    <row r="7" spans="1:5" x14ac:dyDescent="0.2">
      <c r="A7" s="14">
        <v>5</v>
      </c>
      <c r="B7" s="13" t="s">
        <v>60</v>
      </c>
      <c r="C7" s="12" t="s">
        <v>7</v>
      </c>
      <c r="D7" s="12" t="s">
        <v>25</v>
      </c>
      <c r="E7" s="12" t="s">
        <v>26</v>
      </c>
    </row>
    <row r="8" spans="1:5" x14ac:dyDescent="0.2">
      <c r="A8" s="14">
        <v>6</v>
      </c>
      <c r="B8" s="13" t="s">
        <v>1970</v>
      </c>
      <c r="C8" s="12" t="s">
        <v>7</v>
      </c>
      <c r="D8" s="12" t="s">
        <v>25</v>
      </c>
      <c r="E8" s="12" t="s">
        <v>26</v>
      </c>
    </row>
    <row r="9" spans="1:5" x14ac:dyDescent="0.2">
      <c r="A9" s="14">
        <v>7</v>
      </c>
      <c r="B9" s="13" t="s">
        <v>299</v>
      </c>
      <c r="C9" s="12" t="s">
        <v>7</v>
      </c>
      <c r="D9" s="12" t="s">
        <v>25</v>
      </c>
      <c r="E9" s="12" t="s">
        <v>26</v>
      </c>
    </row>
    <row r="10" spans="1:5" x14ac:dyDescent="0.2">
      <c r="A10" s="14">
        <v>8</v>
      </c>
      <c r="B10" s="11" t="s">
        <v>1971</v>
      </c>
      <c r="C10" s="12" t="s">
        <v>7</v>
      </c>
      <c r="D10" s="12" t="s">
        <v>25</v>
      </c>
      <c r="E10" s="12" t="s">
        <v>26</v>
      </c>
    </row>
  </sheetData>
  <sortState xmlns:xlrd2="http://schemas.microsoft.com/office/spreadsheetml/2017/richdata2" ref="B3:E10">
    <sortCondition ref="C3:C10"/>
  </sortState>
  <mergeCells count="1">
    <mergeCell ref="A1:E1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19412-BD5D-452A-AF1B-A6F757EAE0B6}">
  <dimension ref="A1:E23"/>
  <sheetViews>
    <sheetView zoomScale="115" zoomScaleNormal="115" workbookViewId="0">
      <selection activeCell="B2" sqref="B2:E23"/>
    </sheetView>
  </sheetViews>
  <sheetFormatPr defaultRowHeight="12.75" x14ac:dyDescent="0.2"/>
  <cols>
    <col min="1" max="1" width="7.140625" customWidth="1"/>
    <col min="2" max="2" width="28.140625" customWidth="1"/>
    <col min="3" max="4" width="9.140625" style="9"/>
    <col min="5" max="5" width="26.140625" style="9" customWidth="1"/>
  </cols>
  <sheetData>
    <row r="1" spans="1:5" x14ac:dyDescent="0.2">
      <c r="A1" s="78" t="s">
        <v>1554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10" t="s">
        <v>5</v>
      </c>
    </row>
    <row r="3" spans="1:5" x14ac:dyDescent="0.2">
      <c r="A3" s="14">
        <v>1</v>
      </c>
      <c r="B3" s="13" t="s">
        <v>158</v>
      </c>
      <c r="C3" s="12" t="s">
        <v>36</v>
      </c>
      <c r="D3" s="12" t="s">
        <v>37</v>
      </c>
      <c r="E3" s="12" t="s">
        <v>14</v>
      </c>
    </row>
    <row r="4" spans="1:5" x14ac:dyDescent="0.2">
      <c r="A4" s="14">
        <v>2</v>
      </c>
      <c r="B4" s="13" t="s">
        <v>1980</v>
      </c>
      <c r="C4" s="12" t="s">
        <v>36</v>
      </c>
      <c r="D4" s="12" t="s">
        <v>37</v>
      </c>
      <c r="E4" s="12" t="s">
        <v>14</v>
      </c>
    </row>
    <row r="5" spans="1:5" x14ac:dyDescent="0.2">
      <c r="A5" s="14">
        <v>3</v>
      </c>
      <c r="B5" s="13" t="s">
        <v>1981</v>
      </c>
      <c r="C5" s="12" t="s">
        <v>36</v>
      </c>
      <c r="D5" s="12" t="s">
        <v>37</v>
      </c>
      <c r="E5" s="12" t="s">
        <v>14</v>
      </c>
    </row>
    <row r="6" spans="1:5" x14ac:dyDescent="0.2">
      <c r="A6" s="14">
        <v>4</v>
      </c>
      <c r="B6" s="13" t="s">
        <v>1985</v>
      </c>
      <c r="C6" s="12" t="s">
        <v>181</v>
      </c>
      <c r="D6" s="12" t="s">
        <v>30</v>
      </c>
      <c r="E6" s="12" t="s">
        <v>14</v>
      </c>
    </row>
    <row r="7" spans="1:5" x14ac:dyDescent="0.2">
      <c r="A7" s="14">
        <v>5</v>
      </c>
      <c r="B7" s="13" t="s">
        <v>1986</v>
      </c>
      <c r="C7" s="12" t="s">
        <v>181</v>
      </c>
      <c r="D7" s="12" t="s">
        <v>30</v>
      </c>
      <c r="E7" s="12" t="s">
        <v>14</v>
      </c>
    </row>
    <row r="8" spans="1:5" x14ac:dyDescent="0.2">
      <c r="A8" s="14">
        <v>6</v>
      </c>
      <c r="B8" s="13" t="s">
        <v>1977</v>
      </c>
      <c r="C8" s="12" t="s">
        <v>181</v>
      </c>
      <c r="D8" s="12" t="s">
        <v>30</v>
      </c>
      <c r="E8" s="12" t="s">
        <v>14</v>
      </c>
    </row>
    <row r="9" spans="1:5" x14ac:dyDescent="0.2">
      <c r="A9" s="14">
        <v>7</v>
      </c>
      <c r="B9" s="13" t="s">
        <v>323</v>
      </c>
      <c r="C9" s="12" t="s">
        <v>181</v>
      </c>
      <c r="D9" s="12" t="s">
        <v>30</v>
      </c>
      <c r="E9" s="12" t="s">
        <v>14</v>
      </c>
    </row>
    <row r="10" spans="1:5" x14ac:dyDescent="0.2">
      <c r="A10" s="14">
        <v>8</v>
      </c>
      <c r="B10" s="13" t="s">
        <v>321</v>
      </c>
      <c r="C10" s="12" t="s">
        <v>181</v>
      </c>
      <c r="D10" s="12" t="s">
        <v>30</v>
      </c>
      <c r="E10" s="12" t="s">
        <v>14</v>
      </c>
    </row>
    <row r="11" spans="1:5" x14ac:dyDescent="0.2">
      <c r="A11" s="14">
        <v>9</v>
      </c>
      <c r="B11" s="11" t="s">
        <v>1983</v>
      </c>
      <c r="C11" s="12" t="s">
        <v>181</v>
      </c>
      <c r="D11" s="12" t="s">
        <v>265</v>
      </c>
      <c r="E11" s="12" t="s">
        <v>14</v>
      </c>
    </row>
    <row r="12" spans="1:5" x14ac:dyDescent="0.2">
      <c r="A12" s="14">
        <v>10</v>
      </c>
      <c r="B12" s="13" t="s">
        <v>1982</v>
      </c>
      <c r="C12" s="12" t="s">
        <v>7</v>
      </c>
      <c r="D12" s="12" t="s">
        <v>30</v>
      </c>
      <c r="E12" s="12" t="s">
        <v>14</v>
      </c>
    </row>
    <row r="13" spans="1:5" x14ac:dyDescent="0.2">
      <c r="A13" s="14">
        <v>11</v>
      </c>
      <c r="B13" s="13" t="s">
        <v>1984</v>
      </c>
      <c r="C13" s="12" t="s">
        <v>7</v>
      </c>
      <c r="D13" s="12" t="s">
        <v>30</v>
      </c>
      <c r="E13" s="12" t="s">
        <v>14</v>
      </c>
    </row>
    <row r="14" spans="1:5" x14ac:dyDescent="0.2">
      <c r="A14" s="14">
        <v>12</v>
      </c>
      <c r="B14" s="13" t="s">
        <v>1974</v>
      </c>
      <c r="C14" s="12" t="s">
        <v>7</v>
      </c>
      <c r="D14" s="12" t="s">
        <v>30</v>
      </c>
      <c r="E14" s="12" t="s">
        <v>14</v>
      </c>
    </row>
    <row r="15" spans="1:5" x14ac:dyDescent="0.2">
      <c r="A15" s="14">
        <v>13</v>
      </c>
      <c r="B15" s="13" t="s">
        <v>1975</v>
      </c>
      <c r="C15" s="12" t="s">
        <v>7</v>
      </c>
      <c r="D15" s="12" t="s">
        <v>30</v>
      </c>
      <c r="E15" s="12" t="s">
        <v>14</v>
      </c>
    </row>
    <row r="16" spans="1:5" x14ac:dyDescent="0.2">
      <c r="A16" s="14">
        <v>14</v>
      </c>
      <c r="B16" s="13" t="s">
        <v>1976</v>
      </c>
      <c r="C16" s="12" t="s">
        <v>7</v>
      </c>
      <c r="D16" s="12" t="s">
        <v>30</v>
      </c>
      <c r="E16" s="12" t="s">
        <v>14</v>
      </c>
    </row>
    <row r="17" spans="1:5" x14ac:dyDescent="0.2">
      <c r="A17" s="14">
        <v>15</v>
      </c>
      <c r="B17" s="13" t="s">
        <v>1978</v>
      </c>
      <c r="C17" s="12" t="s">
        <v>7</v>
      </c>
      <c r="D17" s="12" t="s">
        <v>30</v>
      </c>
      <c r="E17" s="12" t="s">
        <v>14</v>
      </c>
    </row>
    <row r="18" spans="1:5" x14ac:dyDescent="0.2">
      <c r="A18" s="14">
        <v>16</v>
      </c>
      <c r="B18" s="13" t="s">
        <v>1979</v>
      </c>
      <c r="C18" s="12" t="s">
        <v>7</v>
      </c>
      <c r="D18" s="12" t="s">
        <v>25</v>
      </c>
      <c r="E18" s="12" t="s">
        <v>14</v>
      </c>
    </row>
    <row r="19" spans="1:5" x14ac:dyDescent="0.2">
      <c r="A19" s="14">
        <v>17</v>
      </c>
      <c r="B19" s="13" t="s">
        <v>49</v>
      </c>
      <c r="C19" s="12" t="s">
        <v>7</v>
      </c>
      <c r="D19" s="12" t="s">
        <v>8</v>
      </c>
      <c r="E19" s="12" t="s">
        <v>14</v>
      </c>
    </row>
    <row r="20" spans="1:5" x14ac:dyDescent="0.2">
      <c r="A20" s="14">
        <v>18</v>
      </c>
      <c r="B20" s="13" t="s">
        <v>50</v>
      </c>
      <c r="C20" s="12" t="s">
        <v>7</v>
      </c>
      <c r="D20" s="12" t="s">
        <v>8</v>
      </c>
      <c r="E20" s="12" t="s">
        <v>14</v>
      </c>
    </row>
    <row r="21" spans="1:5" x14ac:dyDescent="0.2">
      <c r="A21" s="14">
        <v>19</v>
      </c>
      <c r="B21" s="13" t="s">
        <v>135</v>
      </c>
      <c r="C21" s="12" t="s">
        <v>7</v>
      </c>
      <c r="D21" s="12" t="s">
        <v>8</v>
      </c>
      <c r="E21" s="12" t="s">
        <v>14</v>
      </c>
    </row>
    <row r="22" spans="1:5" x14ac:dyDescent="0.2">
      <c r="A22" s="14">
        <v>20</v>
      </c>
      <c r="B22" s="13" t="s">
        <v>15</v>
      </c>
      <c r="C22" s="12" t="s">
        <v>7</v>
      </c>
      <c r="D22" s="12" t="s">
        <v>8</v>
      </c>
      <c r="E22" s="12" t="s">
        <v>14</v>
      </c>
    </row>
    <row r="23" spans="1:5" x14ac:dyDescent="0.2">
      <c r="A23" s="14">
        <v>21</v>
      </c>
      <c r="B23" s="13" t="s">
        <v>13</v>
      </c>
      <c r="C23" s="12" t="s">
        <v>7</v>
      </c>
      <c r="D23" s="12" t="s">
        <v>8</v>
      </c>
      <c r="E23" s="12" t="s">
        <v>14</v>
      </c>
    </row>
  </sheetData>
  <sortState xmlns:xlrd2="http://schemas.microsoft.com/office/spreadsheetml/2017/richdata2" ref="B3:E23">
    <sortCondition ref="C3:C23"/>
  </sortState>
  <mergeCells count="1">
    <mergeCell ref="A1:E1"/>
  </mergeCells>
  <pageMargins left="0.98425196850393704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9C188-A4B8-40B6-831D-D6635A6744C4}">
  <dimension ref="A1:E30"/>
  <sheetViews>
    <sheetView zoomScale="115" zoomScaleNormal="115" workbookViewId="0">
      <selection activeCell="B2" sqref="B2:E30"/>
    </sheetView>
  </sheetViews>
  <sheetFormatPr defaultRowHeight="12.75" x14ac:dyDescent="0.2"/>
  <cols>
    <col min="1" max="1" width="6.5703125" customWidth="1"/>
    <col min="2" max="2" width="25" customWidth="1"/>
    <col min="3" max="4" width="11.85546875" style="9" customWidth="1"/>
    <col min="5" max="5" width="26.85546875" style="9" customWidth="1"/>
  </cols>
  <sheetData>
    <row r="1" spans="1:5" x14ac:dyDescent="0.2">
      <c r="A1" s="78" t="s">
        <v>1555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10" t="s">
        <v>5</v>
      </c>
    </row>
    <row r="3" spans="1:5" x14ac:dyDescent="0.2">
      <c r="A3" s="14">
        <v>1</v>
      </c>
      <c r="B3" s="13" t="s">
        <v>436</v>
      </c>
      <c r="C3" s="12" t="s">
        <v>36</v>
      </c>
      <c r="D3" s="12" t="s">
        <v>25</v>
      </c>
      <c r="E3" s="12" t="s">
        <v>244</v>
      </c>
    </row>
    <row r="4" spans="1:5" x14ac:dyDescent="0.2">
      <c r="A4" s="14">
        <v>2</v>
      </c>
      <c r="B4" s="13" t="s">
        <v>1679</v>
      </c>
      <c r="C4" s="12" t="s">
        <v>36</v>
      </c>
      <c r="D4" s="12" t="s">
        <v>25</v>
      </c>
      <c r="E4" s="12" t="s">
        <v>244</v>
      </c>
    </row>
    <row r="5" spans="1:5" x14ac:dyDescent="0.2">
      <c r="A5" s="14">
        <v>3</v>
      </c>
      <c r="B5" s="13" t="s">
        <v>1674</v>
      </c>
      <c r="C5" s="12" t="s">
        <v>36</v>
      </c>
      <c r="D5" s="12" t="s">
        <v>45</v>
      </c>
      <c r="E5" s="12" t="s">
        <v>244</v>
      </c>
    </row>
    <row r="6" spans="1:5" x14ac:dyDescent="0.2">
      <c r="A6" s="14">
        <v>4</v>
      </c>
      <c r="B6" s="13" t="s">
        <v>1682</v>
      </c>
      <c r="C6" s="12" t="s">
        <v>36</v>
      </c>
      <c r="D6" s="12" t="s">
        <v>45</v>
      </c>
      <c r="E6" s="12" t="s">
        <v>244</v>
      </c>
    </row>
    <row r="7" spans="1:5" x14ac:dyDescent="0.2">
      <c r="A7" s="14">
        <v>5</v>
      </c>
      <c r="B7" s="13" t="s">
        <v>243</v>
      </c>
      <c r="C7" s="12" t="s">
        <v>36</v>
      </c>
      <c r="D7" s="12" t="s">
        <v>37</v>
      </c>
      <c r="E7" s="12" t="s">
        <v>244</v>
      </c>
    </row>
    <row r="8" spans="1:5" x14ac:dyDescent="0.2">
      <c r="A8" s="14">
        <v>6</v>
      </c>
      <c r="B8" s="13" t="s">
        <v>1673</v>
      </c>
      <c r="C8" s="12" t="s">
        <v>36</v>
      </c>
      <c r="D8" s="12" t="s">
        <v>79</v>
      </c>
      <c r="E8" s="12" t="s">
        <v>244</v>
      </c>
    </row>
    <row r="9" spans="1:5" x14ac:dyDescent="0.2">
      <c r="A9" s="14">
        <v>7</v>
      </c>
      <c r="B9" s="13" t="s">
        <v>1672</v>
      </c>
      <c r="C9" s="12" t="s">
        <v>201</v>
      </c>
      <c r="D9" s="12" t="s">
        <v>33</v>
      </c>
      <c r="E9" s="12" t="s">
        <v>244</v>
      </c>
    </row>
    <row r="10" spans="1:5" x14ac:dyDescent="0.2">
      <c r="A10" s="14">
        <v>8</v>
      </c>
      <c r="B10" s="11" t="s">
        <v>1689</v>
      </c>
      <c r="C10" s="12" t="s">
        <v>201</v>
      </c>
      <c r="D10" s="12" t="s">
        <v>33</v>
      </c>
      <c r="E10" s="12" t="s">
        <v>244</v>
      </c>
    </row>
    <row r="11" spans="1:5" x14ac:dyDescent="0.2">
      <c r="A11" s="14">
        <v>9</v>
      </c>
      <c r="B11" s="13" t="s">
        <v>1683</v>
      </c>
      <c r="C11" s="12" t="s">
        <v>201</v>
      </c>
      <c r="D11" s="12" t="s">
        <v>8</v>
      </c>
      <c r="E11" s="12" t="s">
        <v>244</v>
      </c>
    </row>
    <row r="12" spans="1:5" x14ac:dyDescent="0.2">
      <c r="A12" s="14">
        <v>10</v>
      </c>
      <c r="B12" s="13" t="s">
        <v>1681</v>
      </c>
      <c r="C12" s="12" t="s">
        <v>201</v>
      </c>
      <c r="D12" s="12" t="s">
        <v>45</v>
      </c>
      <c r="E12" s="12" t="s">
        <v>244</v>
      </c>
    </row>
    <row r="13" spans="1:5" x14ac:dyDescent="0.2">
      <c r="A13" s="14">
        <v>11</v>
      </c>
      <c r="B13" s="11" t="s">
        <v>1675</v>
      </c>
      <c r="C13" s="12" t="s">
        <v>142</v>
      </c>
      <c r="D13" s="12" t="s">
        <v>265</v>
      </c>
      <c r="E13" s="12" t="s">
        <v>1432</v>
      </c>
    </row>
    <row r="14" spans="1:5" x14ac:dyDescent="0.2">
      <c r="A14" s="14">
        <v>12</v>
      </c>
      <c r="B14" s="11" t="s">
        <v>1676</v>
      </c>
      <c r="C14" s="12" t="s">
        <v>142</v>
      </c>
      <c r="D14" s="12" t="s">
        <v>265</v>
      </c>
      <c r="E14" s="12" t="s">
        <v>1432</v>
      </c>
    </row>
    <row r="15" spans="1:5" x14ac:dyDescent="0.2">
      <c r="A15" s="14">
        <v>13</v>
      </c>
      <c r="B15" s="11" t="s">
        <v>1671</v>
      </c>
      <c r="C15" s="12" t="s">
        <v>142</v>
      </c>
      <c r="D15" s="12" t="s">
        <v>265</v>
      </c>
      <c r="E15" s="12" t="s">
        <v>244</v>
      </c>
    </row>
    <row r="16" spans="1:5" x14ac:dyDescent="0.2">
      <c r="A16" s="14">
        <v>14</v>
      </c>
      <c r="B16" s="11" t="s">
        <v>1442</v>
      </c>
      <c r="C16" s="12" t="s">
        <v>142</v>
      </c>
      <c r="D16" s="12" t="s">
        <v>265</v>
      </c>
      <c r="E16" s="12" t="s">
        <v>244</v>
      </c>
    </row>
    <row r="17" spans="1:5" x14ac:dyDescent="0.2">
      <c r="A17" s="14">
        <v>15</v>
      </c>
      <c r="B17" s="11" t="s">
        <v>1677</v>
      </c>
      <c r="C17" s="12" t="s">
        <v>142</v>
      </c>
      <c r="D17" s="12" t="s">
        <v>265</v>
      </c>
      <c r="E17" s="12" t="s">
        <v>244</v>
      </c>
    </row>
    <row r="18" spans="1:5" x14ac:dyDescent="0.2">
      <c r="A18" s="14">
        <v>16</v>
      </c>
      <c r="B18" s="11" t="s">
        <v>1678</v>
      </c>
      <c r="C18" s="12" t="s">
        <v>142</v>
      </c>
      <c r="D18" s="12" t="s">
        <v>265</v>
      </c>
      <c r="E18" s="12" t="s">
        <v>244</v>
      </c>
    </row>
    <row r="19" spans="1:5" x14ac:dyDescent="0.2">
      <c r="A19" s="14">
        <v>17</v>
      </c>
      <c r="B19" s="11" t="s">
        <v>1439</v>
      </c>
      <c r="C19" s="12" t="s">
        <v>142</v>
      </c>
      <c r="D19" s="12" t="s">
        <v>265</v>
      </c>
      <c r="E19" s="12" t="s">
        <v>244</v>
      </c>
    </row>
    <row r="20" spans="1:5" x14ac:dyDescent="0.2">
      <c r="A20" s="14">
        <v>18</v>
      </c>
      <c r="B20" s="11" t="s">
        <v>1680</v>
      </c>
      <c r="C20" s="12" t="s">
        <v>142</v>
      </c>
      <c r="D20" s="12" t="s">
        <v>265</v>
      </c>
      <c r="E20" s="12" t="s">
        <v>244</v>
      </c>
    </row>
    <row r="21" spans="1:5" x14ac:dyDescent="0.2">
      <c r="A21" s="14">
        <v>19</v>
      </c>
      <c r="B21" s="13" t="s">
        <v>706</v>
      </c>
      <c r="C21" s="12" t="s">
        <v>142</v>
      </c>
      <c r="D21" s="12" t="s">
        <v>45</v>
      </c>
      <c r="E21" s="12" t="s">
        <v>244</v>
      </c>
    </row>
    <row r="22" spans="1:5" x14ac:dyDescent="0.2">
      <c r="A22" s="14">
        <v>20</v>
      </c>
      <c r="B22" s="13" t="s">
        <v>1684</v>
      </c>
      <c r="C22" s="12" t="s">
        <v>142</v>
      </c>
      <c r="D22" s="12" t="s">
        <v>45</v>
      </c>
      <c r="E22" s="12" t="s">
        <v>244</v>
      </c>
    </row>
    <row r="23" spans="1:5" x14ac:dyDescent="0.2">
      <c r="A23" s="14">
        <v>21</v>
      </c>
      <c r="B23" s="13" t="s">
        <v>716</v>
      </c>
      <c r="C23" s="12" t="s">
        <v>142</v>
      </c>
      <c r="D23" s="12" t="s">
        <v>45</v>
      </c>
      <c r="E23" s="12" t="s">
        <v>244</v>
      </c>
    </row>
    <row r="24" spans="1:5" x14ac:dyDescent="0.2">
      <c r="A24" s="14">
        <v>22</v>
      </c>
      <c r="B24" s="13" t="s">
        <v>1686</v>
      </c>
      <c r="C24" s="12" t="s">
        <v>142</v>
      </c>
      <c r="D24" s="12" t="s">
        <v>45</v>
      </c>
      <c r="E24" s="12" t="s">
        <v>244</v>
      </c>
    </row>
    <row r="25" spans="1:5" x14ac:dyDescent="0.2">
      <c r="A25" s="14">
        <v>23</v>
      </c>
      <c r="B25" s="13" t="s">
        <v>1687</v>
      </c>
      <c r="C25" s="12" t="s">
        <v>142</v>
      </c>
      <c r="D25" s="12" t="s">
        <v>45</v>
      </c>
      <c r="E25" s="12" t="s">
        <v>244</v>
      </c>
    </row>
    <row r="26" spans="1:5" x14ac:dyDescent="0.2">
      <c r="A26" s="14">
        <v>24</v>
      </c>
      <c r="B26" s="13" t="s">
        <v>700</v>
      </c>
      <c r="C26" s="12" t="s">
        <v>142</v>
      </c>
      <c r="D26" s="12" t="s">
        <v>45</v>
      </c>
      <c r="E26" s="12" t="s">
        <v>244</v>
      </c>
    </row>
    <row r="27" spans="1:5" x14ac:dyDescent="0.2">
      <c r="A27" s="14">
        <v>25</v>
      </c>
      <c r="B27" s="13" t="s">
        <v>534</v>
      </c>
      <c r="C27" s="12" t="s">
        <v>142</v>
      </c>
      <c r="D27" s="12" t="s">
        <v>37</v>
      </c>
      <c r="E27" s="12" t="s">
        <v>244</v>
      </c>
    </row>
    <row r="28" spans="1:5" x14ac:dyDescent="0.2">
      <c r="A28" s="14">
        <v>26</v>
      </c>
      <c r="B28" s="13" t="s">
        <v>556</v>
      </c>
      <c r="C28" s="12" t="s">
        <v>181</v>
      </c>
      <c r="D28" s="12" t="s">
        <v>265</v>
      </c>
      <c r="E28" s="12" t="s">
        <v>244</v>
      </c>
    </row>
    <row r="29" spans="1:5" x14ac:dyDescent="0.2">
      <c r="A29" s="14">
        <v>27</v>
      </c>
      <c r="B29" s="13" t="s">
        <v>1688</v>
      </c>
      <c r="C29" s="12" t="s">
        <v>181</v>
      </c>
      <c r="D29" s="12" t="s">
        <v>265</v>
      </c>
      <c r="E29" s="12" t="s">
        <v>244</v>
      </c>
    </row>
    <row r="30" spans="1:5" x14ac:dyDescent="0.2">
      <c r="A30" s="14">
        <v>28</v>
      </c>
      <c r="B30" s="13" t="s">
        <v>1685</v>
      </c>
      <c r="C30" s="12" t="s">
        <v>181</v>
      </c>
      <c r="D30" s="12" t="s">
        <v>265</v>
      </c>
      <c r="E30" s="12" t="s">
        <v>244</v>
      </c>
    </row>
  </sheetData>
  <sortState xmlns:xlrd2="http://schemas.microsoft.com/office/spreadsheetml/2017/richdata2" ref="B3:E30">
    <sortCondition ref="C3:C30"/>
  </sortState>
  <mergeCells count="1">
    <mergeCell ref="A1:E1"/>
  </mergeCells>
  <pageMargins left="0.98425196850393704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716E5-CAE1-4CAB-A1CE-DA8190F8B11B}">
  <dimension ref="A1:E27"/>
  <sheetViews>
    <sheetView zoomScale="130" zoomScaleNormal="130" workbookViewId="0">
      <selection activeCell="B2" sqref="B2:E27"/>
    </sheetView>
  </sheetViews>
  <sheetFormatPr defaultRowHeight="12.75" x14ac:dyDescent="0.2"/>
  <cols>
    <col min="1" max="1" width="7.28515625" customWidth="1"/>
    <col min="2" max="2" width="25.7109375" customWidth="1"/>
    <col min="3" max="3" width="9.140625" style="9"/>
    <col min="4" max="4" width="13.140625" style="9" customWidth="1"/>
    <col min="5" max="5" width="22.140625" style="9" customWidth="1"/>
  </cols>
  <sheetData>
    <row r="1" spans="1:5" x14ac:dyDescent="0.2">
      <c r="A1" s="78" t="s">
        <v>1987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10" t="s">
        <v>5</v>
      </c>
    </row>
    <row r="3" spans="1:5" x14ac:dyDescent="0.2">
      <c r="A3" s="14">
        <v>1</v>
      </c>
      <c r="B3" s="13" t="s">
        <v>1988</v>
      </c>
      <c r="C3" s="12" t="s">
        <v>36</v>
      </c>
      <c r="D3" s="12" t="s">
        <v>33</v>
      </c>
      <c r="E3" s="12" t="s">
        <v>104</v>
      </c>
    </row>
    <row r="4" spans="1:5" x14ac:dyDescent="0.2">
      <c r="A4" s="14">
        <v>2</v>
      </c>
      <c r="B4" s="13" t="s">
        <v>213</v>
      </c>
      <c r="C4" s="12" t="s">
        <v>36</v>
      </c>
      <c r="D4" s="12" t="s">
        <v>33</v>
      </c>
      <c r="E4" s="12" t="s">
        <v>104</v>
      </c>
    </row>
    <row r="5" spans="1:5" x14ac:dyDescent="0.2">
      <c r="A5" s="14">
        <v>3</v>
      </c>
      <c r="B5" s="13" t="s">
        <v>209</v>
      </c>
      <c r="C5" s="12" t="s">
        <v>36</v>
      </c>
      <c r="D5" s="12" t="s">
        <v>33</v>
      </c>
      <c r="E5" s="12" t="s">
        <v>104</v>
      </c>
    </row>
    <row r="6" spans="1:5" x14ac:dyDescent="0.2">
      <c r="A6" s="14">
        <v>4</v>
      </c>
      <c r="B6" s="13" t="s">
        <v>1992</v>
      </c>
      <c r="C6" s="12" t="s">
        <v>36</v>
      </c>
      <c r="D6" s="12" t="s">
        <v>33</v>
      </c>
      <c r="E6" s="12" t="s">
        <v>104</v>
      </c>
    </row>
    <row r="7" spans="1:5" x14ac:dyDescent="0.2">
      <c r="A7" s="14">
        <v>5</v>
      </c>
      <c r="B7" s="13" t="s">
        <v>417</v>
      </c>
      <c r="C7" s="12" t="s">
        <v>36</v>
      </c>
      <c r="D7" s="12" t="s">
        <v>25</v>
      </c>
      <c r="E7" s="12" t="s">
        <v>104</v>
      </c>
    </row>
    <row r="8" spans="1:5" x14ac:dyDescent="0.2">
      <c r="A8" s="14">
        <v>6</v>
      </c>
      <c r="B8" s="11" t="s">
        <v>1490</v>
      </c>
      <c r="C8" s="12" t="s">
        <v>36</v>
      </c>
      <c r="D8" s="12" t="s">
        <v>265</v>
      </c>
      <c r="E8" s="12" t="s">
        <v>104</v>
      </c>
    </row>
    <row r="9" spans="1:5" x14ac:dyDescent="0.2">
      <c r="A9" s="14">
        <v>7</v>
      </c>
      <c r="B9" s="11" t="s">
        <v>1491</v>
      </c>
      <c r="C9" s="12" t="s">
        <v>36</v>
      </c>
      <c r="D9" s="12" t="s">
        <v>265</v>
      </c>
      <c r="E9" s="12" t="s">
        <v>104</v>
      </c>
    </row>
    <row r="10" spans="1:5" x14ac:dyDescent="0.2">
      <c r="A10" s="14">
        <v>8</v>
      </c>
      <c r="B10" s="13" t="s">
        <v>1993</v>
      </c>
      <c r="C10" s="12" t="s">
        <v>36</v>
      </c>
      <c r="D10" s="12" t="s">
        <v>265</v>
      </c>
      <c r="E10" s="12" t="s">
        <v>104</v>
      </c>
    </row>
    <row r="11" spans="1:5" x14ac:dyDescent="0.2">
      <c r="A11" s="14">
        <v>9</v>
      </c>
      <c r="B11" s="13" t="s">
        <v>1994</v>
      </c>
      <c r="C11" s="12" t="s">
        <v>36</v>
      </c>
      <c r="D11" s="12" t="s">
        <v>265</v>
      </c>
      <c r="E11" s="12" t="s">
        <v>104</v>
      </c>
    </row>
    <row r="12" spans="1:5" x14ac:dyDescent="0.2">
      <c r="A12" s="14">
        <v>10</v>
      </c>
      <c r="B12" s="13" t="s">
        <v>424</v>
      </c>
      <c r="C12" s="12" t="s">
        <v>36</v>
      </c>
      <c r="D12" s="12" t="s">
        <v>45</v>
      </c>
      <c r="E12" s="12" t="s">
        <v>104</v>
      </c>
    </row>
    <row r="13" spans="1:5" x14ac:dyDescent="0.2">
      <c r="A13" s="14">
        <v>11</v>
      </c>
      <c r="B13" s="13" t="s">
        <v>148</v>
      </c>
      <c r="C13" s="12" t="s">
        <v>36</v>
      </c>
      <c r="D13" s="12" t="s">
        <v>45</v>
      </c>
      <c r="E13" s="12" t="s">
        <v>104</v>
      </c>
    </row>
    <row r="14" spans="1:5" x14ac:dyDescent="0.2">
      <c r="A14" s="14">
        <v>12</v>
      </c>
      <c r="B14" s="13" t="s">
        <v>437</v>
      </c>
      <c r="C14" s="12" t="s">
        <v>36</v>
      </c>
      <c r="D14" s="12" t="s">
        <v>45</v>
      </c>
      <c r="E14" s="12" t="s">
        <v>104</v>
      </c>
    </row>
    <row r="15" spans="1:5" x14ac:dyDescent="0.2">
      <c r="A15" s="14">
        <v>13</v>
      </c>
      <c r="B15" s="11" t="s">
        <v>1489</v>
      </c>
      <c r="C15" s="12" t="s">
        <v>36</v>
      </c>
      <c r="D15" s="12" t="s">
        <v>45</v>
      </c>
      <c r="E15" s="12" t="s">
        <v>104</v>
      </c>
    </row>
    <row r="16" spans="1:5" x14ac:dyDescent="0.2">
      <c r="A16" s="14">
        <v>14</v>
      </c>
      <c r="B16" s="13" t="s">
        <v>144</v>
      </c>
      <c r="C16" s="12" t="s">
        <v>36</v>
      </c>
      <c r="D16" s="12" t="s">
        <v>45</v>
      </c>
      <c r="E16" s="12" t="s">
        <v>104</v>
      </c>
    </row>
    <row r="17" spans="1:5" x14ac:dyDescent="0.2">
      <c r="A17" s="14">
        <v>15</v>
      </c>
      <c r="B17" s="13" t="s">
        <v>1991</v>
      </c>
      <c r="C17" s="12" t="s">
        <v>36</v>
      </c>
      <c r="D17" s="12" t="s">
        <v>79</v>
      </c>
      <c r="E17" s="12" t="s">
        <v>104</v>
      </c>
    </row>
    <row r="18" spans="1:5" x14ac:dyDescent="0.2">
      <c r="A18" s="14">
        <v>16</v>
      </c>
      <c r="B18" s="13" t="s">
        <v>1989</v>
      </c>
      <c r="C18" s="12" t="s">
        <v>201</v>
      </c>
      <c r="D18" s="12" t="s">
        <v>242</v>
      </c>
      <c r="E18" s="12" t="s">
        <v>104</v>
      </c>
    </row>
    <row r="19" spans="1:5" x14ac:dyDescent="0.2">
      <c r="A19" s="14">
        <v>17</v>
      </c>
      <c r="B19" s="13" t="s">
        <v>377</v>
      </c>
      <c r="C19" s="12" t="s">
        <v>201</v>
      </c>
      <c r="D19" s="12" t="s">
        <v>242</v>
      </c>
      <c r="E19" s="12" t="s">
        <v>104</v>
      </c>
    </row>
    <row r="20" spans="1:5" x14ac:dyDescent="0.2">
      <c r="A20" s="14">
        <v>18</v>
      </c>
      <c r="B20" s="13" t="s">
        <v>344</v>
      </c>
      <c r="C20" s="12" t="s">
        <v>201</v>
      </c>
      <c r="D20" s="12" t="s">
        <v>242</v>
      </c>
      <c r="E20" s="12" t="s">
        <v>104</v>
      </c>
    </row>
    <row r="21" spans="1:5" x14ac:dyDescent="0.2">
      <c r="A21" s="14">
        <v>19</v>
      </c>
      <c r="B21" s="13" t="s">
        <v>1990</v>
      </c>
      <c r="C21" s="12" t="s">
        <v>142</v>
      </c>
      <c r="D21" s="12" t="s">
        <v>25</v>
      </c>
      <c r="E21" s="12" t="s">
        <v>104</v>
      </c>
    </row>
    <row r="22" spans="1:5" x14ac:dyDescent="0.2">
      <c r="A22" s="14">
        <v>20</v>
      </c>
      <c r="B22" s="13" t="s">
        <v>439</v>
      </c>
      <c r="C22" s="12" t="s">
        <v>142</v>
      </c>
      <c r="D22" s="12" t="s">
        <v>25</v>
      </c>
      <c r="E22" s="12" t="s">
        <v>104</v>
      </c>
    </row>
    <row r="23" spans="1:5" x14ac:dyDescent="0.2">
      <c r="A23" s="14">
        <v>21</v>
      </c>
      <c r="B23" s="13" t="s">
        <v>1947</v>
      </c>
      <c r="C23" s="12" t="s">
        <v>7</v>
      </c>
      <c r="D23" s="12" t="s">
        <v>83</v>
      </c>
      <c r="E23" s="12" t="s">
        <v>104</v>
      </c>
    </row>
    <row r="24" spans="1:5" x14ac:dyDescent="0.2">
      <c r="A24" s="14">
        <v>22</v>
      </c>
      <c r="B24" s="13" t="s">
        <v>1996</v>
      </c>
      <c r="C24" s="12" t="s">
        <v>7</v>
      </c>
      <c r="D24" s="12" t="s">
        <v>83</v>
      </c>
      <c r="E24" s="12" t="s">
        <v>104</v>
      </c>
    </row>
    <row r="25" spans="1:5" x14ac:dyDescent="0.2">
      <c r="A25" s="14">
        <v>23</v>
      </c>
      <c r="B25" s="13" t="s">
        <v>1995</v>
      </c>
      <c r="C25" s="12" t="s">
        <v>7</v>
      </c>
      <c r="D25" s="12" t="s">
        <v>25</v>
      </c>
      <c r="E25" s="12" t="s">
        <v>104</v>
      </c>
    </row>
    <row r="26" spans="1:5" x14ac:dyDescent="0.2">
      <c r="A26" s="14">
        <v>24</v>
      </c>
      <c r="B26" s="11" t="s">
        <v>1492</v>
      </c>
      <c r="C26" s="12" t="s">
        <v>120</v>
      </c>
      <c r="D26" s="12" t="s">
        <v>83</v>
      </c>
      <c r="E26" s="12" t="s">
        <v>104</v>
      </c>
    </row>
    <row r="27" spans="1:5" x14ac:dyDescent="0.2">
      <c r="A27" s="14">
        <v>25</v>
      </c>
      <c r="B27" s="11" t="s">
        <v>1493</v>
      </c>
      <c r="C27" s="12" t="s">
        <v>120</v>
      </c>
      <c r="D27" s="12" t="s">
        <v>8</v>
      </c>
      <c r="E27" s="12" t="s">
        <v>104</v>
      </c>
    </row>
  </sheetData>
  <sortState xmlns:xlrd2="http://schemas.microsoft.com/office/spreadsheetml/2017/richdata2" ref="B3:E27">
    <sortCondition ref="C3:C27"/>
  </sortState>
  <mergeCells count="1">
    <mergeCell ref="A1:E1"/>
  </mergeCells>
  <pageMargins left="0.98425196850393704" right="0.70866141732283472" top="0.74803149606299213" bottom="0.74803149606299213" header="0.31496062992125984" footer="0.31496062992125984"/>
  <pageSetup paperSize="9" orientation="portrait" horizontalDpi="0" verticalDpi="0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B970-395C-4ED1-A787-E04A26074905}">
  <dimension ref="A1:E21"/>
  <sheetViews>
    <sheetView workbookViewId="0">
      <selection activeCell="B2" sqref="B2:E21"/>
    </sheetView>
  </sheetViews>
  <sheetFormatPr defaultRowHeight="12.75" x14ac:dyDescent="0.2"/>
  <cols>
    <col min="1" max="1" width="6.5703125" customWidth="1"/>
    <col min="2" max="2" width="24.140625" customWidth="1"/>
    <col min="3" max="4" width="9.140625" style="9"/>
    <col min="5" max="5" width="31.85546875" style="9" customWidth="1"/>
  </cols>
  <sheetData>
    <row r="1" spans="1:5" x14ac:dyDescent="0.2">
      <c r="A1" s="78" t="s">
        <v>1557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10" t="s">
        <v>5</v>
      </c>
    </row>
    <row r="3" spans="1:5" x14ac:dyDescent="0.2">
      <c r="A3" s="14">
        <v>1</v>
      </c>
      <c r="B3" s="11" t="s">
        <v>1405</v>
      </c>
      <c r="C3" s="12" t="s">
        <v>7</v>
      </c>
      <c r="D3" s="12" t="s">
        <v>37</v>
      </c>
      <c r="E3" s="12" t="s">
        <v>1098</v>
      </c>
    </row>
    <row r="4" spans="1:5" x14ac:dyDescent="0.2">
      <c r="A4" s="14">
        <v>2</v>
      </c>
      <c r="B4" s="11" t="s">
        <v>1997</v>
      </c>
      <c r="C4" s="12" t="s">
        <v>7</v>
      </c>
      <c r="D4" s="12" t="s">
        <v>37</v>
      </c>
      <c r="E4" s="12" t="s">
        <v>1098</v>
      </c>
    </row>
    <row r="5" spans="1:5" x14ac:dyDescent="0.2">
      <c r="A5" s="14">
        <v>3</v>
      </c>
      <c r="B5" s="11" t="s">
        <v>1998</v>
      </c>
      <c r="C5" s="12" t="s">
        <v>7</v>
      </c>
      <c r="D5" s="12" t="s">
        <v>37</v>
      </c>
      <c r="E5" s="12" t="s">
        <v>1098</v>
      </c>
    </row>
    <row r="6" spans="1:5" x14ac:dyDescent="0.2">
      <c r="A6" s="14">
        <v>4</v>
      </c>
      <c r="B6" s="11" t="s">
        <v>1999</v>
      </c>
      <c r="C6" s="12" t="s">
        <v>7</v>
      </c>
      <c r="D6" s="12" t="s">
        <v>37</v>
      </c>
      <c r="E6" s="12" t="s">
        <v>1098</v>
      </c>
    </row>
    <row r="7" spans="1:5" x14ac:dyDescent="0.2">
      <c r="A7" s="14">
        <v>5</v>
      </c>
      <c r="B7" s="11" t="s">
        <v>2000</v>
      </c>
      <c r="C7" s="12" t="s">
        <v>7</v>
      </c>
      <c r="D7" s="12" t="s">
        <v>37</v>
      </c>
      <c r="E7" s="12" t="s">
        <v>1098</v>
      </c>
    </row>
    <row r="8" spans="1:5" x14ac:dyDescent="0.2">
      <c r="A8" s="14">
        <v>6</v>
      </c>
      <c r="B8" s="11" t="s">
        <v>2001</v>
      </c>
      <c r="C8" s="12" t="s">
        <v>7</v>
      </c>
      <c r="D8" s="12" t="s">
        <v>37</v>
      </c>
      <c r="E8" s="12" t="s">
        <v>1098</v>
      </c>
    </row>
    <row r="9" spans="1:5" x14ac:dyDescent="0.2">
      <c r="A9" s="14">
        <v>7</v>
      </c>
      <c r="B9" s="11" t="s">
        <v>1415</v>
      </c>
      <c r="C9" s="12" t="s">
        <v>7</v>
      </c>
      <c r="D9" s="12" t="s">
        <v>37</v>
      </c>
      <c r="E9" s="12" t="s">
        <v>1098</v>
      </c>
    </row>
    <row r="10" spans="1:5" x14ac:dyDescent="0.2">
      <c r="A10" s="14">
        <v>8</v>
      </c>
      <c r="B10" s="11" t="s">
        <v>2002</v>
      </c>
      <c r="C10" s="12" t="s">
        <v>7</v>
      </c>
      <c r="D10" s="12" t="s">
        <v>37</v>
      </c>
      <c r="E10" s="12" t="s">
        <v>1098</v>
      </c>
    </row>
    <row r="11" spans="1:5" x14ac:dyDescent="0.2">
      <c r="A11" s="14">
        <v>9</v>
      </c>
      <c r="B11" s="11" t="s">
        <v>2003</v>
      </c>
      <c r="C11" s="12" t="s">
        <v>7</v>
      </c>
      <c r="D11" s="12" t="s">
        <v>37</v>
      </c>
      <c r="E11" s="12" t="s">
        <v>1098</v>
      </c>
    </row>
    <row r="12" spans="1:5" x14ac:dyDescent="0.2">
      <c r="A12" s="14">
        <v>10</v>
      </c>
      <c r="B12" s="11" t="s">
        <v>1418</v>
      </c>
      <c r="C12" s="12" t="s">
        <v>7</v>
      </c>
      <c r="D12" s="12" t="s">
        <v>37</v>
      </c>
      <c r="E12" s="12" t="s">
        <v>1098</v>
      </c>
    </row>
    <row r="13" spans="1:5" x14ac:dyDescent="0.2">
      <c r="A13" s="14">
        <v>11</v>
      </c>
      <c r="B13" s="11" t="s">
        <v>2004</v>
      </c>
      <c r="C13" s="12" t="s">
        <v>7</v>
      </c>
      <c r="D13" s="12" t="s">
        <v>37</v>
      </c>
      <c r="E13" s="12" t="s">
        <v>1098</v>
      </c>
    </row>
    <row r="14" spans="1:5" x14ac:dyDescent="0.2">
      <c r="A14" s="14">
        <v>12</v>
      </c>
      <c r="B14" s="11" t="s">
        <v>2005</v>
      </c>
      <c r="C14" s="12" t="s">
        <v>7</v>
      </c>
      <c r="D14" s="12" t="s">
        <v>37</v>
      </c>
      <c r="E14" s="12" t="s">
        <v>1098</v>
      </c>
    </row>
    <row r="15" spans="1:5" x14ac:dyDescent="0.2">
      <c r="A15" s="14">
        <v>13</v>
      </c>
      <c r="B15" s="11" t="s">
        <v>2006</v>
      </c>
      <c r="C15" s="12" t="s">
        <v>7</v>
      </c>
      <c r="D15" s="12" t="s">
        <v>37</v>
      </c>
      <c r="E15" s="12" t="s">
        <v>1098</v>
      </c>
    </row>
    <row r="16" spans="1:5" x14ac:dyDescent="0.2">
      <c r="A16" s="14">
        <v>14</v>
      </c>
      <c r="B16" s="11" t="s">
        <v>2007</v>
      </c>
      <c r="C16" s="12" t="s">
        <v>7</v>
      </c>
      <c r="D16" s="12" t="s">
        <v>37</v>
      </c>
      <c r="E16" s="12" t="s">
        <v>1098</v>
      </c>
    </row>
    <row r="17" spans="1:5" x14ac:dyDescent="0.2">
      <c r="A17" s="14">
        <v>15</v>
      </c>
      <c r="B17" s="11" t="s">
        <v>2008</v>
      </c>
      <c r="C17" s="12" t="s">
        <v>7</v>
      </c>
      <c r="D17" s="12" t="s">
        <v>37</v>
      </c>
      <c r="E17" s="12" t="s">
        <v>1098</v>
      </c>
    </row>
    <row r="18" spans="1:5" x14ac:dyDescent="0.2">
      <c r="A18" s="14">
        <v>16</v>
      </c>
      <c r="B18" s="11" t="s">
        <v>2009</v>
      </c>
      <c r="C18" s="12" t="s">
        <v>7</v>
      </c>
      <c r="D18" s="12" t="s">
        <v>37</v>
      </c>
      <c r="E18" s="12" t="s">
        <v>1098</v>
      </c>
    </row>
    <row r="19" spans="1:5" x14ac:dyDescent="0.2">
      <c r="A19" s="14">
        <v>17</v>
      </c>
      <c r="B19" s="11" t="s">
        <v>2010</v>
      </c>
      <c r="C19" s="12" t="s">
        <v>7</v>
      </c>
      <c r="D19" s="12" t="s">
        <v>37</v>
      </c>
      <c r="E19" s="12" t="s">
        <v>1098</v>
      </c>
    </row>
    <row r="20" spans="1:5" x14ac:dyDescent="0.2">
      <c r="A20" s="14">
        <v>18</v>
      </c>
      <c r="B20" s="11" t="s">
        <v>2011</v>
      </c>
      <c r="C20" s="12" t="s">
        <v>7</v>
      </c>
      <c r="D20" s="12" t="s">
        <v>37</v>
      </c>
      <c r="E20" s="12" t="s">
        <v>1098</v>
      </c>
    </row>
    <row r="21" spans="1:5" x14ac:dyDescent="0.2">
      <c r="A21" s="14">
        <v>19</v>
      </c>
      <c r="B21" s="11" t="s">
        <v>2012</v>
      </c>
      <c r="C21" s="12" t="s">
        <v>7</v>
      </c>
      <c r="D21" s="12" t="s">
        <v>37</v>
      </c>
      <c r="E21" s="12" t="s">
        <v>1098</v>
      </c>
    </row>
  </sheetData>
  <sortState xmlns:xlrd2="http://schemas.microsoft.com/office/spreadsheetml/2017/richdata2" ref="B3:E21">
    <sortCondition ref="C3:C21"/>
  </sortState>
  <mergeCells count="1">
    <mergeCell ref="A1:E1"/>
  </mergeCells>
  <pageMargins left="0.98425196850393704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91B90-803C-49A0-B853-DDABB6DC6C11}">
  <dimension ref="A1:E27"/>
  <sheetViews>
    <sheetView workbookViewId="0">
      <selection activeCell="B2" sqref="B2:E27"/>
    </sheetView>
  </sheetViews>
  <sheetFormatPr defaultRowHeight="12.75" x14ac:dyDescent="0.2"/>
  <cols>
    <col min="1" max="1" width="6.7109375" customWidth="1"/>
    <col min="2" max="2" width="26.42578125" customWidth="1"/>
    <col min="3" max="3" width="9.140625" style="9"/>
    <col min="4" max="4" width="11.28515625" style="9" customWidth="1"/>
    <col min="5" max="5" width="26.85546875" style="9" customWidth="1"/>
  </cols>
  <sheetData>
    <row r="1" spans="1:5" x14ac:dyDescent="0.2">
      <c r="A1" s="78" t="s">
        <v>1780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10" t="s">
        <v>5</v>
      </c>
    </row>
    <row r="3" spans="1:5" x14ac:dyDescent="0.2">
      <c r="A3" s="14">
        <v>1</v>
      </c>
      <c r="B3" s="13" t="s">
        <v>581</v>
      </c>
      <c r="C3" s="12" t="s">
        <v>36</v>
      </c>
      <c r="D3" s="12" t="s">
        <v>33</v>
      </c>
      <c r="E3" s="12" t="s">
        <v>11</v>
      </c>
    </row>
    <row r="4" spans="1:5" x14ac:dyDescent="0.2">
      <c r="A4" s="14">
        <v>2</v>
      </c>
      <c r="B4" s="13" t="s">
        <v>583</v>
      </c>
      <c r="C4" s="12" t="s">
        <v>36</v>
      </c>
      <c r="D4" s="12" t="s">
        <v>33</v>
      </c>
      <c r="E4" s="12" t="s">
        <v>11</v>
      </c>
    </row>
    <row r="5" spans="1:5" x14ac:dyDescent="0.2">
      <c r="A5" s="14">
        <v>3</v>
      </c>
      <c r="B5" s="13" t="s">
        <v>659</v>
      </c>
      <c r="C5" s="12" t="s">
        <v>201</v>
      </c>
      <c r="D5" s="12" t="s">
        <v>25</v>
      </c>
      <c r="E5" s="12" t="s">
        <v>11</v>
      </c>
    </row>
    <row r="6" spans="1:5" x14ac:dyDescent="0.2">
      <c r="A6" s="14">
        <v>4</v>
      </c>
      <c r="B6" s="13" t="s">
        <v>664</v>
      </c>
      <c r="C6" s="12" t="s">
        <v>201</v>
      </c>
      <c r="D6" s="12" t="s">
        <v>25</v>
      </c>
      <c r="E6" s="12" t="s">
        <v>11</v>
      </c>
    </row>
    <row r="7" spans="1:5" x14ac:dyDescent="0.2">
      <c r="A7" s="14">
        <v>5</v>
      </c>
      <c r="B7" s="13" t="s">
        <v>701</v>
      </c>
      <c r="C7" s="12" t="s">
        <v>201</v>
      </c>
      <c r="D7" s="12" t="s">
        <v>25</v>
      </c>
      <c r="E7" s="12" t="s">
        <v>11</v>
      </c>
    </row>
    <row r="8" spans="1:5" x14ac:dyDescent="0.2">
      <c r="A8" s="14">
        <v>6</v>
      </c>
      <c r="B8" s="13" t="s">
        <v>631</v>
      </c>
      <c r="C8" s="12" t="s">
        <v>201</v>
      </c>
      <c r="D8" s="12" t="s">
        <v>79</v>
      </c>
      <c r="E8" s="12" t="s">
        <v>11</v>
      </c>
    </row>
    <row r="9" spans="1:5" x14ac:dyDescent="0.2">
      <c r="A9" s="14">
        <v>7</v>
      </c>
      <c r="B9" s="13" t="s">
        <v>488</v>
      </c>
      <c r="C9" s="12" t="s">
        <v>142</v>
      </c>
      <c r="D9" s="12" t="s">
        <v>37</v>
      </c>
      <c r="E9" s="12" t="s">
        <v>11</v>
      </c>
    </row>
    <row r="10" spans="1:5" x14ac:dyDescent="0.2">
      <c r="A10" s="14">
        <v>8</v>
      </c>
      <c r="B10" s="13" t="s">
        <v>783</v>
      </c>
      <c r="C10" s="12" t="s">
        <v>142</v>
      </c>
      <c r="D10" s="12" t="s">
        <v>191</v>
      </c>
      <c r="E10" s="12" t="s">
        <v>11</v>
      </c>
    </row>
    <row r="11" spans="1:5" x14ac:dyDescent="0.2">
      <c r="A11" s="14">
        <v>9</v>
      </c>
      <c r="B11" s="13" t="s">
        <v>602</v>
      </c>
      <c r="C11" s="12" t="s">
        <v>181</v>
      </c>
      <c r="D11" s="12" t="s">
        <v>30</v>
      </c>
      <c r="E11" s="12" t="s">
        <v>11</v>
      </c>
    </row>
    <row r="12" spans="1:5" x14ac:dyDescent="0.2">
      <c r="A12" s="14">
        <v>10</v>
      </c>
      <c r="B12" s="13" t="s">
        <v>747</v>
      </c>
      <c r="C12" s="12" t="s">
        <v>181</v>
      </c>
      <c r="D12" s="12" t="s">
        <v>33</v>
      </c>
      <c r="E12" s="12" t="s">
        <v>748</v>
      </c>
    </row>
    <row r="13" spans="1:5" x14ac:dyDescent="0.2">
      <c r="A13" s="14">
        <v>11</v>
      </c>
      <c r="B13" s="13" t="s">
        <v>796</v>
      </c>
      <c r="C13" s="12" t="s">
        <v>181</v>
      </c>
      <c r="D13" s="12" t="s">
        <v>33</v>
      </c>
      <c r="E13" s="12" t="s">
        <v>748</v>
      </c>
    </row>
    <row r="14" spans="1:5" x14ac:dyDescent="0.2">
      <c r="A14" s="14">
        <v>12</v>
      </c>
      <c r="B14" s="13" t="s">
        <v>818</v>
      </c>
      <c r="C14" s="12" t="s">
        <v>181</v>
      </c>
      <c r="D14" s="12" t="s">
        <v>33</v>
      </c>
      <c r="E14" s="12" t="s">
        <v>748</v>
      </c>
    </row>
    <row r="15" spans="1:5" x14ac:dyDescent="0.2">
      <c r="A15" s="14">
        <v>13</v>
      </c>
      <c r="B15" s="13" t="s">
        <v>840</v>
      </c>
      <c r="C15" s="12" t="s">
        <v>181</v>
      </c>
      <c r="D15" s="12" t="s">
        <v>33</v>
      </c>
      <c r="E15" s="12" t="s">
        <v>748</v>
      </c>
    </row>
    <row r="16" spans="1:5" x14ac:dyDescent="0.2">
      <c r="A16" s="14">
        <v>14</v>
      </c>
      <c r="B16" s="13" t="s">
        <v>900</v>
      </c>
      <c r="C16" s="12" t="s">
        <v>181</v>
      </c>
      <c r="D16" s="12" t="s">
        <v>33</v>
      </c>
      <c r="E16" s="12" t="s">
        <v>748</v>
      </c>
    </row>
    <row r="17" spans="1:5" x14ac:dyDescent="0.2">
      <c r="A17" s="14">
        <v>15</v>
      </c>
      <c r="B17" s="13" t="s">
        <v>703</v>
      </c>
      <c r="C17" s="12" t="s">
        <v>181</v>
      </c>
      <c r="D17" s="12" t="s">
        <v>33</v>
      </c>
      <c r="E17" s="12" t="s">
        <v>11</v>
      </c>
    </row>
    <row r="18" spans="1:5" x14ac:dyDescent="0.2">
      <c r="A18" s="14">
        <v>16</v>
      </c>
      <c r="B18" s="13" t="s">
        <v>740</v>
      </c>
      <c r="C18" s="12" t="s">
        <v>181</v>
      </c>
      <c r="D18" s="12" t="s">
        <v>33</v>
      </c>
      <c r="E18" s="12" t="s">
        <v>11</v>
      </c>
    </row>
    <row r="19" spans="1:5" x14ac:dyDescent="0.2">
      <c r="A19" s="14">
        <v>17</v>
      </c>
      <c r="B19" s="13" t="s">
        <v>741</v>
      </c>
      <c r="C19" s="12" t="s">
        <v>181</v>
      </c>
      <c r="D19" s="12" t="s">
        <v>33</v>
      </c>
      <c r="E19" s="12" t="s">
        <v>11</v>
      </c>
    </row>
    <row r="20" spans="1:5" x14ac:dyDescent="0.2">
      <c r="A20" s="14">
        <v>18</v>
      </c>
      <c r="B20" s="13" t="s">
        <v>830</v>
      </c>
      <c r="C20" s="12" t="s">
        <v>181</v>
      </c>
      <c r="D20" s="12" t="s">
        <v>33</v>
      </c>
      <c r="E20" s="12" t="s">
        <v>11</v>
      </c>
    </row>
    <row r="21" spans="1:5" x14ac:dyDescent="0.2">
      <c r="A21" s="14">
        <v>19</v>
      </c>
      <c r="B21" s="13" t="s">
        <v>853</v>
      </c>
      <c r="C21" s="12" t="s">
        <v>181</v>
      </c>
      <c r="D21" s="12" t="s">
        <v>33</v>
      </c>
      <c r="E21" s="12" t="s">
        <v>11</v>
      </c>
    </row>
    <row r="22" spans="1:5" x14ac:dyDescent="0.2">
      <c r="A22" s="14">
        <v>20</v>
      </c>
      <c r="B22" s="13" t="s">
        <v>854</v>
      </c>
      <c r="C22" s="12" t="s">
        <v>181</v>
      </c>
      <c r="D22" s="12" t="s">
        <v>33</v>
      </c>
      <c r="E22" s="12" t="s">
        <v>11</v>
      </c>
    </row>
    <row r="23" spans="1:5" x14ac:dyDescent="0.2">
      <c r="A23" s="14">
        <v>21</v>
      </c>
      <c r="B23" s="13" t="s">
        <v>862</v>
      </c>
      <c r="C23" s="12" t="s">
        <v>181</v>
      </c>
      <c r="D23" s="12" t="s">
        <v>33</v>
      </c>
      <c r="E23" s="12" t="s">
        <v>11</v>
      </c>
    </row>
    <row r="24" spans="1:5" x14ac:dyDescent="0.2">
      <c r="A24" s="14">
        <v>22</v>
      </c>
      <c r="B24" s="13" t="s">
        <v>696</v>
      </c>
      <c r="C24" s="12" t="s">
        <v>181</v>
      </c>
      <c r="D24" s="12" t="s">
        <v>8</v>
      </c>
      <c r="E24" s="12" t="s">
        <v>11</v>
      </c>
    </row>
    <row r="25" spans="1:5" x14ac:dyDescent="0.2">
      <c r="A25" s="14">
        <v>23</v>
      </c>
      <c r="B25" s="13" t="s">
        <v>10</v>
      </c>
      <c r="C25" s="12" t="s">
        <v>7</v>
      </c>
      <c r="D25" s="12" t="s">
        <v>8</v>
      </c>
      <c r="E25" s="12" t="s">
        <v>11</v>
      </c>
    </row>
    <row r="26" spans="1:5" x14ac:dyDescent="0.2">
      <c r="A26" s="14">
        <v>24</v>
      </c>
      <c r="B26" s="13" t="s">
        <v>10</v>
      </c>
      <c r="C26" s="12" t="s">
        <v>7</v>
      </c>
      <c r="D26" s="12" t="s">
        <v>8</v>
      </c>
      <c r="E26" s="12" t="s">
        <v>11</v>
      </c>
    </row>
    <row r="27" spans="1:5" x14ac:dyDescent="0.2">
      <c r="A27" s="14">
        <v>25</v>
      </c>
      <c r="B27" s="13" t="s">
        <v>634</v>
      </c>
      <c r="C27" s="12" t="s">
        <v>120</v>
      </c>
      <c r="D27" s="12" t="s">
        <v>33</v>
      </c>
      <c r="E27" s="12" t="s">
        <v>11</v>
      </c>
    </row>
  </sheetData>
  <sortState xmlns:xlrd2="http://schemas.microsoft.com/office/spreadsheetml/2017/richdata2" ref="B3:E27">
    <sortCondition ref="C3:C27"/>
  </sortState>
  <mergeCells count="1">
    <mergeCell ref="A1:E1"/>
  </mergeCells>
  <pageMargins left="0.98425196850393704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1469"/>
  <sheetViews>
    <sheetView topLeftCell="A1336" zoomScale="130" zoomScaleNormal="130" workbookViewId="0">
      <selection activeCell="D1477" sqref="D1477"/>
    </sheetView>
  </sheetViews>
  <sheetFormatPr defaultColWidth="14.42578125" defaultRowHeight="15.75" customHeight="1" x14ac:dyDescent="0.2"/>
  <cols>
    <col min="1" max="1" width="7.28515625" customWidth="1"/>
    <col min="2" max="2" width="26.42578125" customWidth="1"/>
    <col min="3" max="3" width="8.5703125" customWidth="1"/>
    <col min="4" max="4" width="9.7109375" customWidth="1"/>
    <col min="5" max="5" width="23.140625" customWidth="1"/>
    <col min="6" max="11" width="21.5703125" customWidth="1"/>
  </cols>
  <sheetData>
    <row r="1" spans="1:5" ht="12.75" x14ac:dyDescent="0.2">
      <c r="A1" s="7" t="s">
        <v>1517</v>
      </c>
      <c r="B1" s="8" t="s">
        <v>2</v>
      </c>
      <c r="C1" s="8" t="s">
        <v>3</v>
      </c>
      <c r="D1" s="8" t="s">
        <v>4</v>
      </c>
      <c r="E1" s="8" t="s">
        <v>5</v>
      </c>
    </row>
    <row r="2" spans="1:5" ht="12.75" x14ac:dyDescent="0.2">
      <c r="B2" s="6" t="s">
        <v>1065</v>
      </c>
      <c r="C2" s="6" t="s">
        <v>36</v>
      </c>
      <c r="D2" s="6" t="s">
        <v>83</v>
      </c>
      <c r="E2" s="6" t="s">
        <v>720</v>
      </c>
    </row>
    <row r="3" spans="1:5" ht="12.75" x14ac:dyDescent="0.2">
      <c r="B3" s="6" t="s">
        <v>1066</v>
      </c>
      <c r="C3" s="6" t="s">
        <v>36</v>
      </c>
      <c r="D3" s="6" t="s">
        <v>83</v>
      </c>
      <c r="E3" s="6" t="s">
        <v>720</v>
      </c>
    </row>
    <row r="4" spans="1:5" ht="12.75" x14ac:dyDescent="0.2">
      <c r="B4" s="6" t="s">
        <v>306</v>
      </c>
      <c r="C4" s="6" t="s">
        <v>36</v>
      </c>
      <c r="D4" s="6" t="s">
        <v>83</v>
      </c>
      <c r="E4" s="6" t="s">
        <v>720</v>
      </c>
    </row>
    <row r="5" spans="1:5" ht="12.75" x14ac:dyDescent="0.2">
      <c r="B5" s="6" t="s">
        <v>1067</v>
      </c>
      <c r="C5" s="6" t="s">
        <v>36</v>
      </c>
      <c r="D5" s="6" t="s">
        <v>83</v>
      </c>
      <c r="E5" s="6" t="s">
        <v>720</v>
      </c>
    </row>
    <row r="6" spans="1:5" ht="12.75" x14ac:dyDescent="0.2">
      <c r="B6" s="6" t="s">
        <v>1068</v>
      </c>
      <c r="C6" s="6" t="s">
        <v>36</v>
      </c>
      <c r="D6" s="6" t="s">
        <v>83</v>
      </c>
      <c r="E6" s="6" t="s">
        <v>720</v>
      </c>
    </row>
    <row r="7" spans="1:5" ht="12.75" x14ac:dyDescent="0.2">
      <c r="B7" s="1" t="s">
        <v>1155</v>
      </c>
      <c r="C7" s="1" t="s">
        <v>36</v>
      </c>
      <c r="D7" s="1" t="s">
        <v>83</v>
      </c>
      <c r="E7" s="1" t="s">
        <v>720</v>
      </c>
    </row>
    <row r="8" spans="1:5" ht="12.75" x14ac:dyDescent="0.2">
      <c r="B8" s="1" t="s">
        <v>529</v>
      </c>
      <c r="C8" s="1" t="s">
        <v>36</v>
      </c>
      <c r="D8" s="1" t="s">
        <v>25</v>
      </c>
      <c r="E8" s="1" t="s">
        <v>720</v>
      </c>
    </row>
    <row r="9" spans="1:5" ht="12.75" x14ac:dyDescent="0.2">
      <c r="B9" s="1" t="s">
        <v>464</v>
      </c>
      <c r="C9" s="1" t="s">
        <v>36</v>
      </c>
      <c r="D9" s="1" t="s">
        <v>25</v>
      </c>
      <c r="E9" s="1" t="s">
        <v>720</v>
      </c>
    </row>
    <row r="10" spans="1:5" ht="12.75" x14ac:dyDescent="0.2">
      <c r="B10" s="1" t="s">
        <v>557</v>
      </c>
      <c r="C10" s="1" t="s">
        <v>36</v>
      </c>
      <c r="D10" s="1" t="s">
        <v>25</v>
      </c>
      <c r="E10" s="1" t="s">
        <v>720</v>
      </c>
    </row>
    <row r="11" spans="1:5" ht="12.75" x14ac:dyDescent="0.2">
      <c r="B11" s="1" t="s">
        <v>1154</v>
      </c>
      <c r="C11" s="1" t="s">
        <v>36</v>
      </c>
      <c r="D11" s="1" t="s">
        <v>191</v>
      </c>
      <c r="E11" s="1" t="s">
        <v>720</v>
      </c>
    </row>
    <row r="12" spans="1:5" ht="12.75" x14ac:dyDescent="0.2">
      <c r="B12" s="1" t="s">
        <v>1065</v>
      </c>
      <c r="C12" s="1" t="s">
        <v>36</v>
      </c>
      <c r="D12" s="1" t="s">
        <v>191</v>
      </c>
      <c r="E12" s="1" t="s">
        <v>720</v>
      </c>
    </row>
    <row r="13" spans="1:5" ht="12.75" x14ac:dyDescent="0.2">
      <c r="B13" s="1" t="s">
        <v>1186</v>
      </c>
      <c r="C13" s="1" t="s">
        <v>36</v>
      </c>
      <c r="D13" s="1" t="s">
        <v>191</v>
      </c>
      <c r="E13" s="1" t="s">
        <v>720</v>
      </c>
    </row>
    <row r="14" spans="1:5" ht="12.75" x14ac:dyDescent="0.2">
      <c r="B14" s="1" t="s">
        <v>306</v>
      </c>
      <c r="C14" s="1" t="s">
        <v>36</v>
      </c>
      <c r="D14" s="1" t="s">
        <v>191</v>
      </c>
      <c r="E14" s="1" t="s">
        <v>720</v>
      </c>
    </row>
    <row r="15" spans="1:5" ht="15.75" customHeight="1" x14ac:dyDescent="0.2">
      <c r="B15" s="1" t="s">
        <v>1217</v>
      </c>
      <c r="C15" s="1" t="s">
        <v>36</v>
      </c>
      <c r="D15" s="1" t="s">
        <v>191</v>
      </c>
      <c r="E15" s="1" t="s">
        <v>720</v>
      </c>
    </row>
    <row r="16" spans="1:5" ht="15.75" customHeight="1" x14ac:dyDescent="0.2">
      <c r="B16" s="6" t="s">
        <v>719</v>
      </c>
      <c r="C16" s="6" t="s">
        <v>142</v>
      </c>
      <c r="D16" s="6" t="s">
        <v>45</v>
      </c>
      <c r="E16" s="6" t="s">
        <v>720</v>
      </c>
    </row>
    <row r="17" spans="2:5" ht="15.75" customHeight="1" x14ac:dyDescent="0.2">
      <c r="B17" s="6" t="s">
        <v>722</v>
      </c>
      <c r="C17" s="6" t="s">
        <v>142</v>
      </c>
      <c r="D17" s="6" t="s">
        <v>45</v>
      </c>
      <c r="E17" s="6" t="s">
        <v>720</v>
      </c>
    </row>
    <row r="18" spans="2:5" ht="15.75" customHeight="1" x14ac:dyDescent="0.2">
      <c r="B18" s="6" t="s">
        <v>730</v>
      </c>
      <c r="C18" s="6" t="s">
        <v>142</v>
      </c>
      <c r="D18" s="6" t="s">
        <v>45</v>
      </c>
      <c r="E18" s="6" t="s">
        <v>720</v>
      </c>
    </row>
    <row r="19" spans="2:5" ht="15.75" customHeight="1" x14ac:dyDescent="0.2">
      <c r="B19" s="1" t="s">
        <v>719</v>
      </c>
      <c r="C19" s="1" t="s">
        <v>142</v>
      </c>
      <c r="D19" s="1" t="s">
        <v>45</v>
      </c>
      <c r="E19" s="1" t="s">
        <v>720</v>
      </c>
    </row>
    <row r="20" spans="2:5" ht="15.75" customHeight="1" x14ac:dyDescent="0.2">
      <c r="B20" s="6" t="s">
        <v>306</v>
      </c>
      <c r="C20" s="6" t="s">
        <v>36</v>
      </c>
      <c r="D20" s="6" t="s">
        <v>83</v>
      </c>
      <c r="E20" s="6" t="s">
        <v>85</v>
      </c>
    </row>
    <row r="21" spans="2:5" ht="15.75" customHeight="1" x14ac:dyDescent="0.2">
      <c r="B21" s="6" t="s">
        <v>84</v>
      </c>
      <c r="C21" s="6" t="s">
        <v>36</v>
      </c>
      <c r="D21" s="6" t="s">
        <v>33</v>
      </c>
      <c r="E21" s="6" t="s">
        <v>85</v>
      </c>
    </row>
    <row r="22" spans="2:5" ht="15.75" customHeight="1" x14ac:dyDescent="0.2">
      <c r="B22" s="6" t="s">
        <v>124</v>
      </c>
      <c r="C22" s="6" t="s">
        <v>36</v>
      </c>
      <c r="D22" s="6" t="s">
        <v>33</v>
      </c>
      <c r="E22" s="6" t="s">
        <v>85</v>
      </c>
    </row>
    <row r="23" spans="2:5" ht="15.75" customHeight="1" x14ac:dyDescent="0.2">
      <c r="B23" s="6" t="s">
        <v>136</v>
      </c>
      <c r="C23" s="6" t="s">
        <v>36</v>
      </c>
      <c r="D23" s="6" t="s">
        <v>33</v>
      </c>
      <c r="E23" s="6" t="s">
        <v>85</v>
      </c>
    </row>
    <row r="24" spans="2:5" ht="15.75" customHeight="1" x14ac:dyDescent="0.2">
      <c r="B24" s="6" t="s">
        <v>138</v>
      </c>
      <c r="C24" s="6" t="s">
        <v>36</v>
      </c>
      <c r="D24" s="6" t="s">
        <v>33</v>
      </c>
      <c r="E24" s="6" t="s">
        <v>85</v>
      </c>
    </row>
    <row r="25" spans="2:5" ht="15.75" customHeight="1" x14ac:dyDescent="0.2">
      <c r="B25" s="6" t="s">
        <v>124</v>
      </c>
      <c r="C25" s="6" t="s">
        <v>36</v>
      </c>
      <c r="D25" s="6" t="s">
        <v>33</v>
      </c>
      <c r="E25" s="6" t="s">
        <v>85</v>
      </c>
    </row>
    <row r="26" spans="2:5" ht="15.75" customHeight="1" x14ac:dyDescent="0.2">
      <c r="B26" s="6" t="s">
        <v>151</v>
      </c>
      <c r="C26" s="6" t="s">
        <v>36</v>
      </c>
      <c r="D26" s="6" t="s">
        <v>33</v>
      </c>
      <c r="E26" s="6" t="s">
        <v>85</v>
      </c>
    </row>
    <row r="27" spans="2:5" ht="15.75" customHeight="1" x14ac:dyDescent="0.2">
      <c r="B27" s="6" t="s">
        <v>162</v>
      </c>
      <c r="C27" s="6" t="s">
        <v>36</v>
      </c>
      <c r="D27" s="6" t="s">
        <v>33</v>
      </c>
      <c r="E27" s="6" t="s">
        <v>85</v>
      </c>
    </row>
    <row r="28" spans="2:5" ht="15.75" customHeight="1" x14ac:dyDescent="0.2">
      <c r="B28" s="6" t="s">
        <v>386</v>
      </c>
      <c r="C28" s="6" t="s">
        <v>201</v>
      </c>
      <c r="D28" s="6" t="s">
        <v>45</v>
      </c>
      <c r="E28" s="6" t="s">
        <v>85</v>
      </c>
    </row>
    <row r="29" spans="2:5" ht="15.75" customHeight="1" x14ac:dyDescent="0.2">
      <c r="B29" s="6" t="s">
        <v>429</v>
      </c>
      <c r="C29" s="6" t="s">
        <v>201</v>
      </c>
      <c r="D29" s="6" t="s">
        <v>45</v>
      </c>
      <c r="E29" s="6" t="s">
        <v>85</v>
      </c>
    </row>
    <row r="30" spans="2:5" ht="15.75" customHeight="1" x14ac:dyDescent="0.2">
      <c r="B30" s="6" t="s">
        <v>438</v>
      </c>
      <c r="C30" s="6" t="s">
        <v>201</v>
      </c>
      <c r="D30" s="6" t="s">
        <v>45</v>
      </c>
      <c r="E30" s="6" t="s">
        <v>85</v>
      </c>
    </row>
    <row r="31" spans="2:5" ht="15.75" customHeight="1" x14ac:dyDescent="0.2">
      <c r="B31" s="6" t="s">
        <v>469</v>
      </c>
      <c r="C31" s="6" t="s">
        <v>201</v>
      </c>
      <c r="D31" s="6" t="s">
        <v>45</v>
      </c>
      <c r="E31" s="6" t="s">
        <v>85</v>
      </c>
    </row>
    <row r="32" spans="2:5" ht="15.75" customHeight="1" x14ac:dyDescent="0.2">
      <c r="B32" s="6" t="s">
        <v>478</v>
      </c>
      <c r="C32" s="6" t="s">
        <v>201</v>
      </c>
      <c r="D32" s="6" t="s">
        <v>45</v>
      </c>
      <c r="E32" s="6" t="s">
        <v>85</v>
      </c>
    </row>
    <row r="33" spans="2:5" ht="15.75" customHeight="1" x14ac:dyDescent="0.2">
      <c r="B33" s="6" t="s">
        <v>485</v>
      </c>
      <c r="C33" s="6" t="s">
        <v>201</v>
      </c>
      <c r="D33" s="6" t="s">
        <v>45</v>
      </c>
      <c r="E33" s="6" t="s">
        <v>85</v>
      </c>
    </row>
    <row r="34" spans="2:5" ht="15.75" customHeight="1" x14ac:dyDescent="0.2">
      <c r="B34" s="6" t="s">
        <v>492</v>
      </c>
      <c r="C34" s="6" t="s">
        <v>201</v>
      </c>
      <c r="D34" s="6" t="s">
        <v>45</v>
      </c>
      <c r="E34" s="6" t="s">
        <v>85</v>
      </c>
    </row>
    <row r="35" spans="2:5" ht="15.75" customHeight="1" x14ac:dyDescent="0.2">
      <c r="B35" s="6" t="s">
        <v>494</v>
      </c>
      <c r="C35" s="6" t="s">
        <v>201</v>
      </c>
      <c r="D35" s="6" t="s">
        <v>45</v>
      </c>
      <c r="E35" s="6" t="s">
        <v>85</v>
      </c>
    </row>
    <row r="36" spans="2:5" ht="15.75" customHeight="1" x14ac:dyDescent="0.2">
      <c r="B36" s="6" t="s">
        <v>499</v>
      </c>
      <c r="C36" s="6" t="s">
        <v>201</v>
      </c>
      <c r="D36" s="6" t="s">
        <v>45</v>
      </c>
      <c r="E36" s="6" t="s">
        <v>85</v>
      </c>
    </row>
    <row r="37" spans="2:5" ht="15.75" customHeight="1" x14ac:dyDescent="0.2">
      <c r="B37" s="6" t="s">
        <v>231</v>
      </c>
      <c r="C37" s="6" t="s">
        <v>201</v>
      </c>
      <c r="D37" s="6" t="s">
        <v>37</v>
      </c>
      <c r="E37" s="6" t="s">
        <v>85</v>
      </c>
    </row>
    <row r="38" spans="2:5" ht="15.75" customHeight="1" x14ac:dyDescent="0.2">
      <c r="B38" s="6" t="s">
        <v>271</v>
      </c>
      <c r="C38" s="6" t="s">
        <v>201</v>
      </c>
      <c r="D38" s="6" t="s">
        <v>37</v>
      </c>
      <c r="E38" s="6" t="s">
        <v>85</v>
      </c>
    </row>
    <row r="39" spans="2:5" ht="15.75" customHeight="1" x14ac:dyDescent="0.2">
      <c r="B39" s="6" t="s">
        <v>338</v>
      </c>
      <c r="C39" s="6" t="s">
        <v>201</v>
      </c>
      <c r="D39" s="6" t="s">
        <v>37</v>
      </c>
      <c r="E39" s="6" t="s">
        <v>85</v>
      </c>
    </row>
    <row r="40" spans="2:5" ht="15.75" customHeight="1" x14ac:dyDescent="0.2">
      <c r="B40" s="6" t="s">
        <v>370</v>
      </c>
      <c r="C40" s="6" t="s">
        <v>201</v>
      </c>
      <c r="D40" s="6" t="s">
        <v>37</v>
      </c>
      <c r="E40" s="6" t="s">
        <v>85</v>
      </c>
    </row>
    <row r="41" spans="2:5" ht="15.75" customHeight="1" x14ac:dyDescent="0.2">
      <c r="B41" s="6" t="s">
        <v>388</v>
      </c>
      <c r="C41" s="6" t="s">
        <v>201</v>
      </c>
      <c r="D41" s="6" t="s">
        <v>37</v>
      </c>
      <c r="E41" s="6" t="s">
        <v>85</v>
      </c>
    </row>
    <row r="42" spans="2:5" ht="15.75" customHeight="1" x14ac:dyDescent="0.2">
      <c r="B42" s="6" t="s">
        <v>393</v>
      </c>
      <c r="C42" s="6" t="s">
        <v>201</v>
      </c>
      <c r="D42" s="6" t="s">
        <v>37</v>
      </c>
      <c r="E42" s="6" t="s">
        <v>85</v>
      </c>
    </row>
    <row r="43" spans="2:5" ht="15.75" customHeight="1" x14ac:dyDescent="0.2">
      <c r="B43" s="6" t="s">
        <v>394</v>
      </c>
      <c r="C43" s="6" t="s">
        <v>201</v>
      </c>
      <c r="D43" s="6" t="s">
        <v>37</v>
      </c>
      <c r="E43" s="6" t="s">
        <v>85</v>
      </c>
    </row>
    <row r="44" spans="2:5" ht="15.75" customHeight="1" x14ac:dyDescent="0.2">
      <c r="B44" s="6" t="s">
        <v>406</v>
      </c>
      <c r="C44" s="6" t="s">
        <v>201</v>
      </c>
      <c r="D44" s="6" t="s">
        <v>37</v>
      </c>
      <c r="E44" s="6" t="s">
        <v>85</v>
      </c>
    </row>
    <row r="45" spans="2:5" ht="15.75" customHeight="1" x14ac:dyDescent="0.2">
      <c r="B45" s="6" t="s">
        <v>412</v>
      </c>
      <c r="C45" s="6" t="s">
        <v>201</v>
      </c>
      <c r="D45" s="6" t="s">
        <v>37</v>
      </c>
      <c r="E45" s="6" t="s">
        <v>85</v>
      </c>
    </row>
    <row r="46" spans="2:5" ht="15.75" customHeight="1" x14ac:dyDescent="0.2">
      <c r="B46" s="6" t="s">
        <v>467</v>
      </c>
      <c r="C46" s="6" t="s">
        <v>201</v>
      </c>
      <c r="D46" s="6" t="s">
        <v>37</v>
      </c>
      <c r="E46" s="6" t="s">
        <v>85</v>
      </c>
    </row>
    <row r="47" spans="2:5" ht="15.75" customHeight="1" x14ac:dyDescent="0.2">
      <c r="B47" s="6" t="s">
        <v>503</v>
      </c>
      <c r="C47" s="6" t="s">
        <v>201</v>
      </c>
      <c r="D47" s="6" t="s">
        <v>37</v>
      </c>
      <c r="E47" s="6" t="s">
        <v>85</v>
      </c>
    </row>
    <row r="48" spans="2:5" ht="15.75" customHeight="1" x14ac:dyDescent="0.2">
      <c r="B48" s="6" t="s">
        <v>217</v>
      </c>
      <c r="C48" s="6" t="s">
        <v>201</v>
      </c>
      <c r="D48" s="6" t="s">
        <v>37</v>
      </c>
      <c r="E48" s="6" t="s">
        <v>85</v>
      </c>
    </row>
    <row r="49" spans="2:5" ht="15.75" customHeight="1" x14ac:dyDescent="0.2">
      <c r="B49" s="6" t="s">
        <v>276</v>
      </c>
      <c r="C49" s="6" t="s">
        <v>142</v>
      </c>
      <c r="D49" s="6" t="s">
        <v>33</v>
      </c>
      <c r="E49" s="6" t="s">
        <v>85</v>
      </c>
    </row>
    <row r="50" spans="2:5" ht="15.75" customHeight="1" x14ac:dyDescent="0.2">
      <c r="B50" s="6" t="s">
        <v>277</v>
      </c>
      <c r="C50" s="6" t="s">
        <v>142</v>
      </c>
      <c r="D50" s="6" t="s">
        <v>33</v>
      </c>
      <c r="E50" s="6" t="s">
        <v>85</v>
      </c>
    </row>
    <row r="51" spans="2:5" ht="15.75" customHeight="1" x14ac:dyDescent="0.2">
      <c r="B51" s="6" t="s">
        <v>177</v>
      </c>
      <c r="C51" s="6" t="s">
        <v>142</v>
      </c>
      <c r="D51" s="6" t="s">
        <v>25</v>
      </c>
      <c r="E51" s="6" t="s">
        <v>85</v>
      </c>
    </row>
    <row r="52" spans="2:5" ht="15.75" customHeight="1" x14ac:dyDescent="0.2">
      <c r="B52" s="6" t="s">
        <v>275</v>
      </c>
      <c r="C52" s="6" t="s">
        <v>142</v>
      </c>
      <c r="D52" s="6" t="s">
        <v>25</v>
      </c>
      <c r="E52" s="6" t="s">
        <v>85</v>
      </c>
    </row>
    <row r="53" spans="2:5" ht="15.75" customHeight="1" x14ac:dyDescent="0.2">
      <c r="B53" s="6" t="s">
        <v>384</v>
      </c>
      <c r="C53" s="6" t="s">
        <v>142</v>
      </c>
      <c r="D53" s="6" t="s">
        <v>25</v>
      </c>
      <c r="E53" s="6" t="s">
        <v>85</v>
      </c>
    </row>
    <row r="54" spans="2:5" ht="15.75" customHeight="1" x14ac:dyDescent="0.2">
      <c r="B54" s="6" t="s">
        <v>400</v>
      </c>
      <c r="C54" s="6" t="s">
        <v>142</v>
      </c>
      <c r="D54" s="6" t="s">
        <v>25</v>
      </c>
      <c r="E54" s="6" t="s">
        <v>85</v>
      </c>
    </row>
    <row r="55" spans="2:5" ht="15.75" customHeight="1" x14ac:dyDescent="0.2">
      <c r="B55" s="6" t="s">
        <v>427</v>
      </c>
      <c r="C55" s="6" t="s">
        <v>142</v>
      </c>
      <c r="D55" s="6" t="s">
        <v>25</v>
      </c>
      <c r="E55" s="6" t="s">
        <v>85</v>
      </c>
    </row>
    <row r="56" spans="2:5" ht="15.75" customHeight="1" x14ac:dyDescent="0.2">
      <c r="B56" s="6" t="s">
        <v>428</v>
      </c>
      <c r="C56" s="6" t="s">
        <v>142</v>
      </c>
      <c r="D56" s="6" t="s">
        <v>25</v>
      </c>
      <c r="E56" s="6" t="s">
        <v>85</v>
      </c>
    </row>
    <row r="57" spans="2:5" ht="15.75" customHeight="1" x14ac:dyDescent="0.2">
      <c r="B57" s="6" t="s">
        <v>445</v>
      </c>
      <c r="C57" s="6" t="s">
        <v>142</v>
      </c>
      <c r="D57" s="6" t="s">
        <v>25</v>
      </c>
      <c r="E57" s="6" t="s">
        <v>85</v>
      </c>
    </row>
    <row r="58" spans="2:5" ht="15.75" customHeight="1" x14ac:dyDescent="0.2">
      <c r="B58" s="6" t="s">
        <v>447</v>
      </c>
      <c r="C58" s="6" t="s">
        <v>142</v>
      </c>
      <c r="D58" s="6" t="s">
        <v>25</v>
      </c>
      <c r="E58" s="6" t="s">
        <v>85</v>
      </c>
    </row>
    <row r="59" spans="2:5" ht="15.75" customHeight="1" x14ac:dyDescent="0.2">
      <c r="B59" s="6" t="s">
        <v>505</v>
      </c>
      <c r="C59" s="6" t="s">
        <v>142</v>
      </c>
      <c r="D59" s="6" t="s">
        <v>25</v>
      </c>
      <c r="E59" s="6" t="s">
        <v>85</v>
      </c>
    </row>
    <row r="60" spans="2:5" ht="15.75" customHeight="1" x14ac:dyDescent="0.2">
      <c r="B60" s="1" t="s">
        <v>1147</v>
      </c>
      <c r="C60" s="1" t="s">
        <v>36</v>
      </c>
      <c r="D60" s="1" t="s">
        <v>33</v>
      </c>
      <c r="E60" s="1" t="s">
        <v>254</v>
      </c>
    </row>
    <row r="61" spans="2:5" ht="15.75" customHeight="1" x14ac:dyDescent="0.2">
      <c r="B61" s="1" t="s">
        <v>1156</v>
      </c>
      <c r="C61" s="1" t="s">
        <v>36</v>
      </c>
      <c r="D61" s="1" t="s">
        <v>33</v>
      </c>
      <c r="E61" s="1" t="s">
        <v>254</v>
      </c>
    </row>
    <row r="62" spans="2:5" ht="15.75" customHeight="1" x14ac:dyDescent="0.2">
      <c r="B62" s="6" t="s">
        <v>599</v>
      </c>
      <c r="C62" s="6" t="s">
        <v>36</v>
      </c>
      <c r="D62" s="6" t="s">
        <v>25</v>
      </c>
      <c r="E62" s="6" t="s">
        <v>254</v>
      </c>
    </row>
    <row r="63" spans="2:5" ht="15.75" customHeight="1" x14ac:dyDescent="0.2">
      <c r="B63" s="1" t="s">
        <v>1144</v>
      </c>
      <c r="C63" s="1" t="s">
        <v>36</v>
      </c>
      <c r="D63" s="1" t="s">
        <v>25</v>
      </c>
      <c r="E63" s="1" t="s">
        <v>254</v>
      </c>
    </row>
    <row r="64" spans="2:5" ht="15.75" customHeight="1" x14ac:dyDescent="0.2">
      <c r="B64" s="1" t="s">
        <v>1145</v>
      </c>
      <c r="C64" s="1" t="s">
        <v>36</v>
      </c>
      <c r="D64" s="1" t="s">
        <v>25</v>
      </c>
      <c r="E64" s="1" t="s">
        <v>254</v>
      </c>
    </row>
    <row r="65" spans="2:5" ht="15.75" customHeight="1" x14ac:dyDescent="0.2">
      <c r="B65" s="1" t="s">
        <v>561</v>
      </c>
      <c r="C65" s="1" t="s">
        <v>36</v>
      </c>
      <c r="D65" s="1" t="s">
        <v>25</v>
      </c>
      <c r="E65" s="1" t="s">
        <v>254</v>
      </c>
    </row>
    <row r="66" spans="2:5" ht="15.75" customHeight="1" x14ac:dyDescent="0.2">
      <c r="B66" s="1" t="s">
        <v>1188</v>
      </c>
      <c r="C66" s="1" t="s">
        <v>36</v>
      </c>
      <c r="D66" s="1" t="s">
        <v>25</v>
      </c>
      <c r="E66" s="1" t="s">
        <v>254</v>
      </c>
    </row>
    <row r="67" spans="2:5" ht="15.75" customHeight="1" x14ac:dyDescent="0.2">
      <c r="B67" s="1" t="s">
        <v>557</v>
      </c>
      <c r="C67" s="1" t="s">
        <v>36</v>
      </c>
      <c r="D67" s="1" t="s">
        <v>25</v>
      </c>
      <c r="E67" s="1" t="s">
        <v>254</v>
      </c>
    </row>
    <row r="68" spans="2:5" ht="15.75" customHeight="1" x14ac:dyDescent="0.2">
      <c r="B68" s="1" t="s">
        <v>1191</v>
      </c>
      <c r="C68" s="1" t="s">
        <v>36</v>
      </c>
      <c r="D68" s="1" t="s">
        <v>25</v>
      </c>
      <c r="E68" s="1" t="s">
        <v>254</v>
      </c>
    </row>
    <row r="69" spans="2:5" ht="15.75" customHeight="1" x14ac:dyDescent="0.2">
      <c r="B69" s="1" t="s">
        <v>1203</v>
      </c>
      <c r="C69" s="1" t="s">
        <v>36</v>
      </c>
      <c r="D69" s="1" t="s">
        <v>25</v>
      </c>
      <c r="E69" s="1" t="s">
        <v>254</v>
      </c>
    </row>
    <row r="70" spans="2:5" ht="15.75" customHeight="1" x14ac:dyDescent="0.2">
      <c r="B70" s="6" t="s">
        <v>402</v>
      </c>
      <c r="C70" s="6" t="s">
        <v>36</v>
      </c>
      <c r="D70" s="6" t="s">
        <v>265</v>
      </c>
      <c r="E70" s="6" t="s">
        <v>254</v>
      </c>
    </row>
    <row r="71" spans="2:5" ht="15.75" customHeight="1" x14ac:dyDescent="0.2">
      <c r="B71" s="6" t="s">
        <v>403</v>
      </c>
      <c r="C71" s="6" t="s">
        <v>36</v>
      </c>
      <c r="D71" s="6" t="s">
        <v>265</v>
      </c>
      <c r="E71" s="6" t="s">
        <v>254</v>
      </c>
    </row>
    <row r="72" spans="2:5" ht="15.75" customHeight="1" x14ac:dyDescent="0.2">
      <c r="B72" s="6" t="s">
        <v>410</v>
      </c>
      <c r="C72" s="6" t="s">
        <v>36</v>
      </c>
      <c r="D72" s="6" t="s">
        <v>265</v>
      </c>
      <c r="E72" s="6" t="s">
        <v>254</v>
      </c>
    </row>
    <row r="73" spans="2:5" ht="15.75" customHeight="1" x14ac:dyDescent="0.2">
      <c r="B73" s="6" t="s">
        <v>638</v>
      </c>
      <c r="C73" s="6" t="s">
        <v>36</v>
      </c>
      <c r="D73" s="6" t="s">
        <v>265</v>
      </c>
      <c r="E73" s="6" t="s">
        <v>254</v>
      </c>
    </row>
    <row r="74" spans="2:5" ht="15.75" customHeight="1" x14ac:dyDescent="0.2">
      <c r="B74" s="6" t="s">
        <v>998</v>
      </c>
      <c r="C74" s="6" t="s">
        <v>36</v>
      </c>
      <c r="D74" s="6" t="s">
        <v>265</v>
      </c>
      <c r="E74" s="6" t="s">
        <v>254</v>
      </c>
    </row>
    <row r="75" spans="2:5" ht="15.75" customHeight="1" x14ac:dyDescent="0.2">
      <c r="B75" s="1" t="s">
        <v>1212</v>
      </c>
      <c r="C75" s="1" t="s">
        <v>36</v>
      </c>
      <c r="D75" s="1" t="s">
        <v>37</v>
      </c>
      <c r="E75" s="1" t="s">
        <v>254</v>
      </c>
    </row>
    <row r="76" spans="2:5" ht="15.75" customHeight="1" x14ac:dyDescent="0.2">
      <c r="B76" s="6" t="s">
        <v>646</v>
      </c>
      <c r="C76" s="6" t="s">
        <v>36</v>
      </c>
      <c r="D76" s="6" t="s">
        <v>242</v>
      </c>
      <c r="E76" s="6" t="s">
        <v>254</v>
      </c>
    </row>
    <row r="77" spans="2:5" ht="15.75" customHeight="1" x14ac:dyDescent="0.2">
      <c r="B77" s="6" t="s">
        <v>253</v>
      </c>
      <c r="C77" s="6" t="s">
        <v>201</v>
      </c>
      <c r="D77" s="6" t="s">
        <v>83</v>
      </c>
      <c r="E77" s="6" t="s">
        <v>254</v>
      </c>
    </row>
    <row r="78" spans="2:5" ht="15.75" customHeight="1" x14ac:dyDescent="0.2">
      <c r="B78" s="6" t="s">
        <v>261</v>
      </c>
      <c r="C78" s="6" t="s">
        <v>201</v>
      </c>
      <c r="D78" s="6" t="s">
        <v>83</v>
      </c>
      <c r="E78" s="6" t="s">
        <v>254</v>
      </c>
    </row>
    <row r="79" spans="2:5" ht="15.75" customHeight="1" x14ac:dyDescent="0.2">
      <c r="B79" s="6" t="s">
        <v>269</v>
      </c>
      <c r="C79" s="6" t="s">
        <v>201</v>
      </c>
      <c r="D79" s="6" t="s">
        <v>83</v>
      </c>
      <c r="E79" s="6" t="s">
        <v>254</v>
      </c>
    </row>
    <row r="80" spans="2:5" ht="15.75" customHeight="1" x14ac:dyDescent="0.2">
      <c r="B80" s="6" t="s">
        <v>286</v>
      </c>
      <c r="C80" s="6" t="s">
        <v>201</v>
      </c>
      <c r="D80" s="6" t="s">
        <v>83</v>
      </c>
      <c r="E80" s="6" t="s">
        <v>254</v>
      </c>
    </row>
    <row r="81" spans="2:5" ht="15.75" customHeight="1" x14ac:dyDescent="0.2">
      <c r="B81" s="6" t="s">
        <v>289</v>
      </c>
      <c r="C81" s="6" t="s">
        <v>201</v>
      </c>
      <c r="D81" s="6" t="s">
        <v>83</v>
      </c>
      <c r="E81" s="6" t="s">
        <v>254</v>
      </c>
    </row>
    <row r="82" spans="2:5" ht="15.75" customHeight="1" x14ac:dyDescent="0.2">
      <c r="B82" s="6" t="s">
        <v>297</v>
      </c>
      <c r="C82" s="6" t="s">
        <v>201</v>
      </c>
      <c r="D82" s="6" t="s">
        <v>83</v>
      </c>
      <c r="E82" s="6" t="s">
        <v>254</v>
      </c>
    </row>
    <row r="83" spans="2:5" ht="15.75" customHeight="1" x14ac:dyDescent="0.2">
      <c r="B83" s="6" t="s">
        <v>315</v>
      </c>
      <c r="C83" s="6" t="s">
        <v>201</v>
      </c>
      <c r="D83" s="6" t="s">
        <v>83</v>
      </c>
      <c r="E83" s="6" t="s">
        <v>254</v>
      </c>
    </row>
    <row r="84" spans="2:5" ht="15.75" customHeight="1" x14ac:dyDescent="0.2">
      <c r="B84" s="6" t="s">
        <v>319</v>
      </c>
      <c r="C84" s="6" t="s">
        <v>201</v>
      </c>
      <c r="D84" s="6" t="s">
        <v>83</v>
      </c>
      <c r="E84" s="6" t="s">
        <v>254</v>
      </c>
    </row>
    <row r="85" spans="2:5" ht="15.75" customHeight="1" x14ac:dyDescent="0.2">
      <c r="B85" s="6" t="s">
        <v>320</v>
      </c>
      <c r="C85" s="6" t="s">
        <v>201</v>
      </c>
      <c r="D85" s="6" t="s">
        <v>83</v>
      </c>
      <c r="E85" s="6" t="s">
        <v>254</v>
      </c>
    </row>
    <row r="86" spans="2:5" ht="15.75" customHeight="1" x14ac:dyDescent="0.2">
      <c r="B86" s="6" t="s">
        <v>324</v>
      </c>
      <c r="C86" s="6" t="s">
        <v>201</v>
      </c>
      <c r="D86" s="6" t="s">
        <v>83</v>
      </c>
      <c r="E86" s="6" t="s">
        <v>254</v>
      </c>
    </row>
    <row r="87" spans="2:5" ht="15.75" customHeight="1" x14ac:dyDescent="0.2">
      <c r="B87" s="6" t="s">
        <v>328</v>
      </c>
      <c r="C87" s="6" t="s">
        <v>201</v>
      </c>
      <c r="D87" s="6" t="s">
        <v>83</v>
      </c>
      <c r="E87" s="6" t="s">
        <v>254</v>
      </c>
    </row>
    <row r="88" spans="2:5" ht="15.75" customHeight="1" x14ac:dyDescent="0.2">
      <c r="B88" s="6" t="s">
        <v>456</v>
      </c>
      <c r="C88" s="6" t="s">
        <v>201</v>
      </c>
      <c r="D88" s="6" t="s">
        <v>83</v>
      </c>
      <c r="E88" s="6" t="s">
        <v>254</v>
      </c>
    </row>
    <row r="89" spans="2:5" ht="15.75" customHeight="1" x14ac:dyDescent="0.2">
      <c r="B89" s="6" t="s">
        <v>558</v>
      </c>
      <c r="C89" s="6" t="s">
        <v>201</v>
      </c>
      <c r="D89" s="6" t="s">
        <v>83</v>
      </c>
      <c r="E89" s="6" t="s">
        <v>254</v>
      </c>
    </row>
    <row r="90" spans="2:5" ht="15.75" customHeight="1" x14ac:dyDescent="0.2">
      <c r="B90" s="6" t="s">
        <v>811</v>
      </c>
      <c r="C90" s="6" t="s">
        <v>201</v>
      </c>
      <c r="D90" s="6" t="s">
        <v>25</v>
      </c>
      <c r="E90" s="6" t="s">
        <v>254</v>
      </c>
    </row>
    <row r="91" spans="2:5" ht="15.75" customHeight="1" x14ac:dyDescent="0.2">
      <c r="B91" s="6" t="s">
        <v>845</v>
      </c>
      <c r="C91" s="6" t="s">
        <v>201</v>
      </c>
      <c r="D91" s="6" t="s">
        <v>8</v>
      </c>
      <c r="E91" s="6" t="s">
        <v>254</v>
      </c>
    </row>
    <row r="92" spans="2:5" ht="15.75" customHeight="1" x14ac:dyDescent="0.2">
      <c r="B92" s="6" t="s">
        <v>626</v>
      </c>
      <c r="C92" s="6" t="s">
        <v>201</v>
      </c>
      <c r="D92" s="6" t="s">
        <v>45</v>
      </c>
      <c r="E92" s="6" t="s">
        <v>254</v>
      </c>
    </row>
    <row r="93" spans="2:5" ht="15.75" customHeight="1" x14ac:dyDescent="0.2">
      <c r="B93" s="1" t="s">
        <v>1161</v>
      </c>
      <c r="C93" s="1" t="s">
        <v>201</v>
      </c>
      <c r="D93" s="1" t="s">
        <v>37</v>
      </c>
      <c r="E93" s="1" t="s">
        <v>254</v>
      </c>
    </row>
    <row r="94" spans="2:5" ht="15.75" customHeight="1" x14ac:dyDescent="0.2">
      <c r="B94" s="6" t="s">
        <v>734</v>
      </c>
      <c r="C94" s="6" t="s">
        <v>181</v>
      </c>
      <c r="D94" s="6" t="s">
        <v>8</v>
      </c>
      <c r="E94" s="6" t="s">
        <v>254</v>
      </c>
    </row>
    <row r="95" spans="2:5" ht="15.75" customHeight="1" x14ac:dyDescent="0.2">
      <c r="B95" s="1" t="s">
        <v>1192</v>
      </c>
      <c r="C95" s="1" t="s">
        <v>181</v>
      </c>
      <c r="D95" s="1" t="s">
        <v>8</v>
      </c>
      <c r="E95" s="1" t="s">
        <v>254</v>
      </c>
    </row>
    <row r="96" spans="2:5" ht="15.75" customHeight="1" x14ac:dyDescent="0.2">
      <c r="B96" s="1" t="s">
        <v>1193</v>
      </c>
      <c r="C96" s="1" t="s">
        <v>181</v>
      </c>
      <c r="D96" s="1" t="s">
        <v>8</v>
      </c>
      <c r="E96" s="1" t="s">
        <v>254</v>
      </c>
    </row>
    <row r="97" spans="2:5" ht="15.75" customHeight="1" x14ac:dyDescent="0.2">
      <c r="B97" s="1" t="s">
        <v>1209</v>
      </c>
      <c r="C97" s="1" t="s">
        <v>7</v>
      </c>
      <c r="D97" s="1" t="s">
        <v>33</v>
      </c>
      <c r="E97" s="1" t="s">
        <v>254</v>
      </c>
    </row>
    <row r="98" spans="2:5" ht="15.75" customHeight="1" x14ac:dyDescent="0.2">
      <c r="B98" s="1" t="s">
        <v>1210</v>
      </c>
      <c r="C98" s="1" t="s">
        <v>7</v>
      </c>
      <c r="D98" s="1" t="s">
        <v>33</v>
      </c>
      <c r="E98" s="1" t="s">
        <v>254</v>
      </c>
    </row>
    <row r="99" spans="2:5" ht="15.75" customHeight="1" x14ac:dyDescent="0.2">
      <c r="B99" s="6" t="s">
        <v>906</v>
      </c>
      <c r="C99" s="6" t="s">
        <v>120</v>
      </c>
      <c r="D99" s="6" t="s">
        <v>79</v>
      </c>
      <c r="E99" s="6" t="s">
        <v>254</v>
      </c>
    </row>
    <row r="100" spans="2:5" ht="15.75" customHeight="1" x14ac:dyDescent="0.2">
      <c r="B100" s="6" t="s">
        <v>1040</v>
      </c>
      <c r="C100" s="6" t="s">
        <v>120</v>
      </c>
      <c r="D100" s="6" t="s">
        <v>79</v>
      </c>
      <c r="E100" s="6" t="s">
        <v>254</v>
      </c>
    </row>
    <row r="101" spans="2:5" ht="15.75" customHeight="1" x14ac:dyDescent="0.2">
      <c r="B101" s="6" t="s">
        <v>922</v>
      </c>
      <c r="C101" s="6" t="s">
        <v>201</v>
      </c>
      <c r="D101" s="6" t="s">
        <v>33</v>
      </c>
      <c r="E101" s="6" t="s">
        <v>527</v>
      </c>
    </row>
    <row r="102" spans="2:5" ht="15.75" customHeight="1" x14ac:dyDescent="0.2">
      <c r="B102" s="6" t="s">
        <v>724</v>
      </c>
      <c r="C102" s="6" t="s">
        <v>201</v>
      </c>
      <c r="D102" s="6" t="s">
        <v>25</v>
      </c>
      <c r="E102" s="6" t="s">
        <v>527</v>
      </c>
    </row>
    <row r="103" spans="2:5" ht="15.75" customHeight="1" x14ac:dyDescent="0.2">
      <c r="B103" s="6" t="s">
        <v>731</v>
      </c>
      <c r="C103" s="6" t="s">
        <v>201</v>
      </c>
      <c r="D103" s="6" t="s">
        <v>25</v>
      </c>
      <c r="E103" s="6" t="s">
        <v>527</v>
      </c>
    </row>
    <row r="104" spans="2:5" ht="15.75" customHeight="1" x14ac:dyDescent="0.2">
      <c r="B104" s="6" t="s">
        <v>755</v>
      </c>
      <c r="C104" s="6" t="s">
        <v>201</v>
      </c>
      <c r="D104" s="6" t="s">
        <v>25</v>
      </c>
      <c r="E104" s="6" t="s">
        <v>527</v>
      </c>
    </row>
    <row r="105" spans="2:5" ht="15.75" customHeight="1" x14ac:dyDescent="0.2">
      <c r="B105" s="6" t="s">
        <v>915</v>
      </c>
      <c r="C105" s="6" t="s">
        <v>201</v>
      </c>
      <c r="D105" s="6" t="s">
        <v>25</v>
      </c>
      <c r="E105" s="6" t="s">
        <v>527</v>
      </c>
    </row>
    <row r="106" spans="2:5" ht="15.75" customHeight="1" x14ac:dyDescent="0.2">
      <c r="B106" s="6" t="s">
        <v>916</v>
      </c>
      <c r="C106" s="6" t="s">
        <v>201</v>
      </c>
      <c r="D106" s="6" t="s">
        <v>25</v>
      </c>
      <c r="E106" s="6" t="s">
        <v>527</v>
      </c>
    </row>
    <row r="107" spans="2:5" ht="15.75" customHeight="1" x14ac:dyDescent="0.2">
      <c r="B107" s="6" t="s">
        <v>917</v>
      </c>
      <c r="C107" s="6" t="s">
        <v>201</v>
      </c>
      <c r="D107" s="6" t="s">
        <v>25</v>
      </c>
      <c r="E107" s="6" t="s">
        <v>527</v>
      </c>
    </row>
    <row r="108" spans="2:5" ht="15.75" customHeight="1" x14ac:dyDescent="0.2">
      <c r="B108" s="6" t="s">
        <v>1046</v>
      </c>
      <c r="C108" s="6" t="s">
        <v>201</v>
      </c>
      <c r="D108" s="6" t="s">
        <v>25</v>
      </c>
      <c r="E108" s="6" t="s">
        <v>527</v>
      </c>
    </row>
    <row r="109" spans="2:5" ht="15.75" customHeight="1" x14ac:dyDescent="0.2">
      <c r="B109" s="6" t="s">
        <v>526</v>
      </c>
      <c r="C109" s="6" t="s">
        <v>201</v>
      </c>
      <c r="D109" s="6" t="s">
        <v>8</v>
      </c>
      <c r="E109" s="6" t="s">
        <v>527</v>
      </c>
    </row>
    <row r="110" spans="2:5" ht="15.75" customHeight="1" x14ac:dyDescent="0.2">
      <c r="B110" s="6" t="s">
        <v>797</v>
      </c>
      <c r="C110" s="6" t="s">
        <v>201</v>
      </c>
      <c r="D110" s="6" t="s">
        <v>8</v>
      </c>
      <c r="E110" s="6" t="s">
        <v>527</v>
      </c>
    </row>
    <row r="111" spans="2:5" ht="15.75" customHeight="1" x14ac:dyDescent="0.2">
      <c r="B111" s="6" t="s">
        <v>764</v>
      </c>
      <c r="C111" s="6" t="s">
        <v>201</v>
      </c>
      <c r="D111" s="6" t="s">
        <v>8</v>
      </c>
      <c r="E111" s="6" t="s">
        <v>527</v>
      </c>
    </row>
    <row r="112" spans="2:5" ht="15.75" customHeight="1" x14ac:dyDescent="0.2">
      <c r="B112" s="6" t="s">
        <v>841</v>
      </c>
      <c r="C112" s="6" t="s">
        <v>201</v>
      </c>
      <c r="D112" s="6" t="s">
        <v>8</v>
      </c>
      <c r="E112" s="6" t="s">
        <v>527</v>
      </c>
    </row>
    <row r="113" spans="2:5" ht="15.75" customHeight="1" x14ac:dyDescent="0.2">
      <c r="B113" s="6" t="s">
        <v>843</v>
      </c>
      <c r="C113" s="6" t="s">
        <v>201</v>
      </c>
      <c r="D113" s="6" t="s">
        <v>8</v>
      </c>
      <c r="E113" s="6" t="s">
        <v>527</v>
      </c>
    </row>
    <row r="114" spans="2:5" ht="15.75" customHeight="1" x14ac:dyDescent="0.2">
      <c r="B114" s="6" t="s">
        <v>855</v>
      </c>
      <c r="C114" s="6" t="s">
        <v>201</v>
      </c>
      <c r="D114" s="6" t="s">
        <v>8</v>
      </c>
      <c r="E114" s="6" t="s">
        <v>527</v>
      </c>
    </row>
    <row r="115" spans="2:5" ht="15.75" customHeight="1" x14ac:dyDescent="0.2">
      <c r="B115" s="6" t="s">
        <v>888</v>
      </c>
      <c r="C115" s="6" t="s">
        <v>201</v>
      </c>
      <c r="D115" s="6" t="s">
        <v>8</v>
      </c>
      <c r="E115" s="6" t="s">
        <v>527</v>
      </c>
    </row>
    <row r="116" spans="2:5" ht="15.75" customHeight="1" x14ac:dyDescent="0.2">
      <c r="B116" s="6" t="s">
        <v>908</v>
      </c>
      <c r="C116" s="6" t="s">
        <v>201</v>
      </c>
      <c r="D116" s="6" t="s">
        <v>8</v>
      </c>
      <c r="E116" s="6" t="s">
        <v>527</v>
      </c>
    </row>
    <row r="117" spans="2:5" ht="15.75" customHeight="1" x14ac:dyDescent="0.2">
      <c r="B117" s="6" t="s">
        <v>845</v>
      </c>
      <c r="C117" s="6" t="s">
        <v>201</v>
      </c>
      <c r="D117" s="6" t="s">
        <v>8</v>
      </c>
      <c r="E117" s="6" t="s">
        <v>527</v>
      </c>
    </row>
    <row r="118" spans="2:5" ht="15.75" customHeight="1" x14ac:dyDescent="0.2">
      <c r="B118" s="6" t="s">
        <v>908</v>
      </c>
      <c r="C118" s="6" t="s">
        <v>201</v>
      </c>
      <c r="D118" s="6" t="s">
        <v>8</v>
      </c>
      <c r="E118" s="6" t="s">
        <v>527</v>
      </c>
    </row>
    <row r="119" spans="2:5" ht="15.75" customHeight="1" x14ac:dyDescent="0.2">
      <c r="B119" s="6" t="s">
        <v>979</v>
      </c>
      <c r="C119" s="6" t="s">
        <v>201</v>
      </c>
      <c r="D119" s="6" t="s">
        <v>8</v>
      </c>
      <c r="E119" s="6" t="s">
        <v>527</v>
      </c>
    </row>
    <row r="120" spans="2:5" ht="15.75" customHeight="1" x14ac:dyDescent="0.2">
      <c r="B120" s="6" t="s">
        <v>956</v>
      </c>
      <c r="C120" s="6" t="s">
        <v>201</v>
      </c>
      <c r="D120" s="6" t="s">
        <v>37</v>
      </c>
      <c r="E120" s="6" t="s">
        <v>527</v>
      </c>
    </row>
    <row r="121" spans="2:5" ht="15.75" customHeight="1" x14ac:dyDescent="0.2">
      <c r="B121" s="6" t="s">
        <v>976</v>
      </c>
      <c r="C121" s="6" t="s">
        <v>36</v>
      </c>
      <c r="D121" s="6" t="s">
        <v>79</v>
      </c>
      <c r="E121" s="6" t="s">
        <v>937</v>
      </c>
    </row>
    <row r="122" spans="2:5" ht="15.75" customHeight="1" x14ac:dyDescent="0.2">
      <c r="B122" s="6" t="s">
        <v>992</v>
      </c>
      <c r="C122" s="6" t="s">
        <v>36</v>
      </c>
      <c r="D122" s="6" t="s">
        <v>79</v>
      </c>
      <c r="E122" s="6" t="s">
        <v>937</v>
      </c>
    </row>
    <row r="123" spans="2:5" ht="15.75" customHeight="1" x14ac:dyDescent="0.2">
      <c r="B123" s="6" t="s">
        <v>1003</v>
      </c>
      <c r="C123" s="6" t="s">
        <v>36</v>
      </c>
      <c r="D123" s="6" t="s">
        <v>79</v>
      </c>
      <c r="E123" s="6" t="s">
        <v>937</v>
      </c>
    </row>
    <row r="124" spans="2:5" ht="15.75" customHeight="1" x14ac:dyDescent="0.2">
      <c r="B124" s="6" t="s">
        <v>1013</v>
      </c>
      <c r="C124" s="6" t="s">
        <v>36</v>
      </c>
      <c r="D124" s="6" t="s">
        <v>79</v>
      </c>
      <c r="E124" s="6" t="s">
        <v>937</v>
      </c>
    </row>
    <row r="125" spans="2:5" ht="15.75" customHeight="1" x14ac:dyDescent="0.2">
      <c r="B125" s="1" t="s">
        <v>1214</v>
      </c>
      <c r="C125" s="1" t="s">
        <v>181</v>
      </c>
      <c r="D125" s="1" t="s">
        <v>156</v>
      </c>
      <c r="E125" s="1" t="s">
        <v>937</v>
      </c>
    </row>
    <row r="126" spans="2:5" ht="15.75" customHeight="1" x14ac:dyDescent="0.2">
      <c r="B126" s="1" t="s">
        <v>1228</v>
      </c>
      <c r="C126" s="1" t="s">
        <v>181</v>
      </c>
      <c r="D126" s="1" t="s">
        <v>156</v>
      </c>
      <c r="E126" s="1" t="s">
        <v>937</v>
      </c>
    </row>
    <row r="127" spans="2:5" ht="15.75" customHeight="1" x14ac:dyDescent="0.2">
      <c r="B127" s="1" t="s">
        <v>1229</v>
      </c>
      <c r="C127" s="1" t="s">
        <v>181</v>
      </c>
      <c r="D127" s="1" t="s">
        <v>156</v>
      </c>
      <c r="E127" s="1" t="s">
        <v>937</v>
      </c>
    </row>
    <row r="128" spans="2:5" ht="15.75" customHeight="1" x14ac:dyDescent="0.2">
      <c r="B128" s="1" t="s">
        <v>1235</v>
      </c>
      <c r="C128" s="1" t="s">
        <v>181</v>
      </c>
      <c r="D128" s="1" t="s">
        <v>156</v>
      </c>
      <c r="E128" s="1" t="s">
        <v>937</v>
      </c>
    </row>
    <row r="129" spans="2:5" ht="15.75" customHeight="1" x14ac:dyDescent="0.2">
      <c r="B129" s="1" t="s">
        <v>1236</v>
      </c>
      <c r="C129" s="1" t="s">
        <v>181</v>
      </c>
      <c r="D129" s="1" t="s">
        <v>156</v>
      </c>
      <c r="E129" s="1" t="s">
        <v>937</v>
      </c>
    </row>
    <row r="130" spans="2:5" ht="15.75" customHeight="1" x14ac:dyDescent="0.2">
      <c r="B130" s="1" t="s">
        <v>1241</v>
      </c>
      <c r="C130" s="1" t="s">
        <v>181</v>
      </c>
      <c r="D130" s="1" t="s">
        <v>156</v>
      </c>
      <c r="E130" s="1" t="s">
        <v>937</v>
      </c>
    </row>
    <row r="131" spans="2:5" ht="15.75" customHeight="1" x14ac:dyDescent="0.2">
      <c r="B131" s="1" t="s">
        <v>1242</v>
      </c>
      <c r="C131" s="1" t="s">
        <v>181</v>
      </c>
      <c r="D131" s="1" t="s">
        <v>156</v>
      </c>
      <c r="E131" s="1" t="s">
        <v>937</v>
      </c>
    </row>
    <row r="132" spans="2:5" ht="15.75" customHeight="1" x14ac:dyDescent="0.2">
      <c r="B132" s="1" t="s">
        <v>1259</v>
      </c>
      <c r="C132" s="1" t="s">
        <v>181</v>
      </c>
      <c r="D132" s="1" t="s">
        <v>156</v>
      </c>
      <c r="E132" s="1" t="s">
        <v>937</v>
      </c>
    </row>
    <row r="133" spans="2:5" ht="15.75" customHeight="1" x14ac:dyDescent="0.2">
      <c r="B133" s="1" t="s">
        <v>1126</v>
      </c>
      <c r="C133" s="1" t="s">
        <v>7</v>
      </c>
      <c r="D133" s="1" t="s">
        <v>156</v>
      </c>
      <c r="E133" s="1" t="s">
        <v>937</v>
      </c>
    </row>
    <row r="134" spans="2:5" ht="15.75" customHeight="1" x14ac:dyDescent="0.2">
      <c r="B134" s="6" t="s">
        <v>936</v>
      </c>
      <c r="C134" s="6" t="s">
        <v>7</v>
      </c>
      <c r="D134" s="6" t="s">
        <v>30</v>
      </c>
      <c r="E134" s="6" t="s">
        <v>937</v>
      </c>
    </row>
    <row r="135" spans="2:5" ht="15.75" customHeight="1" x14ac:dyDescent="0.2">
      <c r="B135" s="6" t="s">
        <v>950</v>
      </c>
      <c r="C135" s="6" t="s">
        <v>7</v>
      </c>
      <c r="D135" s="6" t="s">
        <v>30</v>
      </c>
      <c r="E135" s="6" t="s">
        <v>937</v>
      </c>
    </row>
    <row r="136" spans="2:5" ht="15.75" customHeight="1" x14ac:dyDescent="0.2">
      <c r="B136" s="6" t="s">
        <v>970</v>
      </c>
      <c r="C136" s="6" t="s">
        <v>7</v>
      </c>
      <c r="D136" s="6" t="s">
        <v>30</v>
      </c>
      <c r="E136" s="6" t="s">
        <v>937</v>
      </c>
    </row>
    <row r="137" spans="2:5" ht="15.75" customHeight="1" x14ac:dyDescent="0.2">
      <c r="B137" s="6" t="s">
        <v>974</v>
      </c>
      <c r="C137" s="6" t="s">
        <v>7</v>
      </c>
      <c r="D137" s="6" t="s">
        <v>30</v>
      </c>
      <c r="E137" s="6" t="s">
        <v>937</v>
      </c>
    </row>
    <row r="138" spans="2:5" ht="15.75" customHeight="1" x14ac:dyDescent="0.2">
      <c r="B138" s="1" t="s">
        <v>1121</v>
      </c>
      <c r="C138" s="1" t="s">
        <v>7</v>
      </c>
      <c r="D138" s="1" t="s">
        <v>79</v>
      </c>
      <c r="E138" s="1" t="s">
        <v>937</v>
      </c>
    </row>
    <row r="139" spans="2:5" ht="15.75" customHeight="1" x14ac:dyDescent="0.2">
      <c r="B139" s="1" t="s">
        <v>1125</v>
      </c>
      <c r="C139" s="1" t="s">
        <v>7</v>
      </c>
      <c r="D139" s="1" t="s">
        <v>79</v>
      </c>
      <c r="E139" s="1" t="s">
        <v>937</v>
      </c>
    </row>
    <row r="140" spans="2:5" ht="15.75" customHeight="1" x14ac:dyDescent="0.2">
      <c r="B140" s="1" t="s">
        <v>1127</v>
      </c>
      <c r="C140" s="1" t="s">
        <v>7</v>
      </c>
      <c r="D140" s="1" t="s">
        <v>79</v>
      </c>
      <c r="E140" s="1" t="s">
        <v>937</v>
      </c>
    </row>
    <row r="141" spans="2:5" ht="15.75" customHeight="1" x14ac:dyDescent="0.2">
      <c r="B141" s="1" t="s">
        <v>1128</v>
      </c>
      <c r="C141" s="1" t="s">
        <v>7</v>
      </c>
      <c r="D141" s="1" t="s">
        <v>79</v>
      </c>
      <c r="E141" s="1" t="s">
        <v>937</v>
      </c>
    </row>
    <row r="142" spans="2:5" ht="15.75" customHeight="1" x14ac:dyDescent="0.2">
      <c r="B142" s="1" t="s">
        <v>1471</v>
      </c>
      <c r="C142" s="1" t="s">
        <v>120</v>
      </c>
      <c r="D142" s="1" t="s">
        <v>30</v>
      </c>
      <c r="E142" s="1" t="s">
        <v>937</v>
      </c>
    </row>
    <row r="143" spans="2:5" ht="15.75" customHeight="1" x14ac:dyDescent="0.2">
      <c r="B143" s="6" t="s">
        <v>671</v>
      </c>
      <c r="C143" s="6" t="s">
        <v>201</v>
      </c>
      <c r="D143" s="6" t="s">
        <v>30</v>
      </c>
      <c r="E143" s="6" t="s">
        <v>672</v>
      </c>
    </row>
    <row r="144" spans="2:5" ht="15.75" customHeight="1" x14ac:dyDescent="0.2">
      <c r="B144" s="6" t="s">
        <v>930</v>
      </c>
      <c r="C144" s="6" t="s">
        <v>201</v>
      </c>
      <c r="D144" s="6" t="s">
        <v>25</v>
      </c>
      <c r="E144" s="6" t="s">
        <v>672</v>
      </c>
    </row>
    <row r="145" spans="2:5" ht="15.75" customHeight="1" x14ac:dyDescent="0.2">
      <c r="B145" s="1" t="s">
        <v>1101</v>
      </c>
      <c r="C145" s="1" t="s">
        <v>201</v>
      </c>
      <c r="D145" s="1" t="s">
        <v>25</v>
      </c>
      <c r="E145" s="1" t="s">
        <v>672</v>
      </c>
    </row>
    <row r="146" spans="2:5" ht="15.75" customHeight="1" x14ac:dyDescent="0.2">
      <c r="B146" s="1" t="s">
        <v>707</v>
      </c>
      <c r="C146" s="1" t="s">
        <v>201</v>
      </c>
      <c r="D146" s="1" t="s">
        <v>25</v>
      </c>
      <c r="E146" s="1" t="s">
        <v>672</v>
      </c>
    </row>
    <row r="147" spans="2:5" ht="15.75" customHeight="1" x14ac:dyDescent="0.2">
      <c r="B147" s="6" t="s">
        <v>872</v>
      </c>
      <c r="C147" s="6" t="s">
        <v>201</v>
      </c>
      <c r="D147" s="6" t="s">
        <v>242</v>
      </c>
      <c r="E147" s="6" t="s">
        <v>672</v>
      </c>
    </row>
    <row r="148" spans="2:5" ht="15.75" customHeight="1" x14ac:dyDescent="0.2">
      <c r="B148" s="6" t="s">
        <v>217</v>
      </c>
      <c r="C148" s="6" t="s">
        <v>201</v>
      </c>
      <c r="D148" s="6" t="s">
        <v>37</v>
      </c>
      <c r="E148" s="6" t="s">
        <v>34</v>
      </c>
    </row>
    <row r="149" spans="2:5" ht="15.75" customHeight="1" x14ac:dyDescent="0.2">
      <c r="B149" s="6" t="s">
        <v>434</v>
      </c>
      <c r="C149" s="6" t="s">
        <v>201</v>
      </c>
      <c r="D149" s="6" t="s">
        <v>37</v>
      </c>
      <c r="E149" s="6" t="s">
        <v>34</v>
      </c>
    </row>
    <row r="150" spans="2:5" ht="15.75" customHeight="1" x14ac:dyDescent="0.2">
      <c r="B150" s="6" t="s">
        <v>846</v>
      </c>
      <c r="C150" s="6" t="s">
        <v>181</v>
      </c>
      <c r="D150" s="6" t="s">
        <v>30</v>
      </c>
      <c r="E150" s="6" t="s">
        <v>34</v>
      </c>
    </row>
    <row r="151" spans="2:5" ht="15.75" customHeight="1" x14ac:dyDescent="0.2">
      <c r="B151" s="6" t="s">
        <v>738</v>
      </c>
      <c r="C151" s="6" t="s">
        <v>181</v>
      </c>
      <c r="D151" s="6" t="s">
        <v>8</v>
      </c>
      <c r="E151" s="6" t="s">
        <v>34</v>
      </c>
    </row>
    <row r="152" spans="2:5" ht="15.75" customHeight="1" x14ac:dyDescent="0.2">
      <c r="B152" s="6" t="s">
        <v>750</v>
      </c>
      <c r="C152" s="6" t="s">
        <v>181</v>
      </c>
      <c r="D152" s="6" t="s">
        <v>8</v>
      </c>
      <c r="E152" s="6" t="s">
        <v>34</v>
      </c>
    </row>
    <row r="153" spans="2:5" ht="15.75" customHeight="1" x14ac:dyDescent="0.2">
      <c r="B153" s="6" t="s">
        <v>759</v>
      </c>
      <c r="C153" s="6" t="s">
        <v>181</v>
      </c>
      <c r="D153" s="6" t="s">
        <v>8</v>
      </c>
      <c r="E153" s="6" t="s">
        <v>34</v>
      </c>
    </row>
    <row r="154" spans="2:5" ht="15.75" customHeight="1" x14ac:dyDescent="0.2">
      <c r="B154" s="6" t="s">
        <v>767</v>
      </c>
      <c r="C154" s="6" t="s">
        <v>181</v>
      </c>
      <c r="D154" s="6" t="s">
        <v>8</v>
      </c>
      <c r="E154" s="6" t="s">
        <v>34</v>
      </c>
    </row>
    <row r="155" spans="2:5" ht="15.75" customHeight="1" x14ac:dyDescent="0.2">
      <c r="B155" s="6" t="s">
        <v>772</v>
      </c>
      <c r="C155" s="6" t="s">
        <v>181</v>
      </c>
      <c r="D155" s="6" t="s">
        <v>8</v>
      </c>
      <c r="E155" s="6" t="s">
        <v>34</v>
      </c>
    </row>
    <row r="156" spans="2:5" ht="15.75" customHeight="1" x14ac:dyDescent="0.2">
      <c r="B156" s="6" t="s">
        <v>778</v>
      </c>
      <c r="C156" s="6" t="s">
        <v>181</v>
      </c>
      <c r="D156" s="6" t="s">
        <v>8</v>
      </c>
      <c r="E156" s="6" t="s">
        <v>34</v>
      </c>
    </row>
    <row r="157" spans="2:5" ht="15.75" customHeight="1" x14ac:dyDescent="0.2">
      <c r="B157" s="6" t="s">
        <v>789</v>
      </c>
      <c r="C157" s="6" t="s">
        <v>181</v>
      </c>
      <c r="D157" s="6" t="s">
        <v>8</v>
      </c>
      <c r="E157" s="6" t="s">
        <v>34</v>
      </c>
    </row>
    <row r="158" spans="2:5" ht="15.75" customHeight="1" x14ac:dyDescent="0.2">
      <c r="B158" s="6" t="s">
        <v>820</v>
      </c>
      <c r="C158" s="6" t="s">
        <v>181</v>
      </c>
      <c r="D158" s="6" t="s">
        <v>8</v>
      </c>
      <c r="E158" s="6" t="s">
        <v>34</v>
      </c>
    </row>
    <row r="159" spans="2:5" ht="15.75" customHeight="1" x14ac:dyDescent="0.2">
      <c r="B159" s="6" t="s">
        <v>826</v>
      </c>
      <c r="C159" s="6" t="s">
        <v>181</v>
      </c>
      <c r="D159" s="6" t="s">
        <v>8</v>
      </c>
      <c r="E159" s="6" t="s">
        <v>34</v>
      </c>
    </row>
    <row r="160" spans="2:5" ht="15.75" customHeight="1" x14ac:dyDescent="0.2">
      <c r="B160" s="6" t="s">
        <v>867</v>
      </c>
      <c r="C160" s="6" t="s">
        <v>181</v>
      </c>
      <c r="D160" s="6" t="s">
        <v>8</v>
      </c>
      <c r="E160" s="6" t="s">
        <v>34</v>
      </c>
    </row>
    <row r="161" spans="2:5" ht="15.75" customHeight="1" x14ac:dyDescent="0.2">
      <c r="B161" s="6" t="s">
        <v>909</v>
      </c>
      <c r="C161" s="6" t="s">
        <v>181</v>
      </c>
      <c r="D161" s="6" t="s">
        <v>8</v>
      </c>
      <c r="E161" s="6" t="s">
        <v>34</v>
      </c>
    </row>
    <row r="162" spans="2:5" ht="15.75" customHeight="1" x14ac:dyDescent="0.2">
      <c r="B162" s="6" t="s">
        <v>924</v>
      </c>
      <c r="C162" s="6" t="s">
        <v>181</v>
      </c>
      <c r="D162" s="6" t="s">
        <v>8</v>
      </c>
      <c r="E162" s="6" t="s">
        <v>34</v>
      </c>
    </row>
    <row r="163" spans="2:5" ht="15.75" customHeight="1" x14ac:dyDescent="0.2">
      <c r="B163" s="6" t="s">
        <v>462</v>
      </c>
      <c r="C163" s="6" t="s">
        <v>181</v>
      </c>
      <c r="D163" s="6" t="s">
        <v>8</v>
      </c>
      <c r="E163" s="6" t="s">
        <v>34</v>
      </c>
    </row>
    <row r="164" spans="2:5" ht="15.75" customHeight="1" x14ac:dyDescent="0.2">
      <c r="B164" s="6" t="s">
        <v>940</v>
      </c>
      <c r="C164" s="6" t="s">
        <v>181</v>
      </c>
      <c r="D164" s="6" t="s">
        <v>8</v>
      </c>
      <c r="E164" s="6" t="s">
        <v>34</v>
      </c>
    </row>
    <row r="165" spans="2:5" ht="15.75" customHeight="1" x14ac:dyDescent="0.2">
      <c r="B165" s="6" t="s">
        <v>881</v>
      </c>
      <c r="C165" s="6" t="s">
        <v>181</v>
      </c>
      <c r="D165" s="6" t="s">
        <v>8</v>
      </c>
      <c r="E165" s="6" t="s">
        <v>34</v>
      </c>
    </row>
    <row r="166" spans="2:5" ht="15.75" customHeight="1" x14ac:dyDescent="0.2">
      <c r="B166" s="6" t="s">
        <v>1017</v>
      </c>
      <c r="C166" s="6" t="s">
        <v>181</v>
      </c>
      <c r="D166" s="6" t="s">
        <v>8</v>
      </c>
      <c r="E166" s="6" t="s">
        <v>34</v>
      </c>
    </row>
    <row r="167" spans="2:5" ht="15.75" customHeight="1" x14ac:dyDescent="0.2">
      <c r="B167" s="6" t="s">
        <v>1021</v>
      </c>
      <c r="C167" s="6" t="s">
        <v>181</v>
      </c>
      <c r="D167" s="6" t="s">
        <v>8</v>
      </c>
      <c r="E167" s="6" t="s">
        <v>34</v>
      </c>
    </row>
    <row r="168" spans="2:5" ht="15.75" customHeight="1" x14ac:dyDescent="0.2">
      <c r="B168" s="6" t="s">
        <v>32</v>
      </c>
      <c r="C168" s="6" t="s">
        <v>7</v>
      </c>
      <c r="D168" s="6" t="s">
        <v>33</v>
      </c>
      <c r="E168" s="6" t="s">
        <v>34</v>
      </c>
    </row>
    <row r="169" spans="2:5" ht="15.75" customHeight="1" x14ac:dyDescent="0.2">
      <c r="B169" s="6" t="s">
        <v>606</v>
      </c>
      <c r="C169" s="6" t="s">
        <v>7</v>
      </c>
      <c r="D169" s="6" t="s">
        <v>8</v>
      </c>
      <c r="E169" s="6" t="s">
        <v>34</v>
      </c>
    </row>
    <row r="170" spans="2:5" ht="15.75" customHeight="1" x14ac:dyDescent="0.2">
      <c r="B170" s="6" t="s">
        <v>640</v>
      </c>
      <c r="C170" s="6" t="s">
        <v>120</v>
      </c>
      <c r="D170" s="6" t="s">
        <v>8</v>
      </c>
      <c r="E170" s="6" t="s">
        <v>34</v>
      </c>
    </row>
    <row r="171" spans="2:5" ht="15.75" customHeight="1" x14ac:dyDescent="0.2">
      <c r="B171" s="6" t="s">
        <v>680</v>
      </c>
      <c r="C171" s="6" t="s">
        <v>120</v>
      </c>
      <c r="D171" s="6" t="s">
        <v>8</v>
      </c>
      <c r="E171" s="6" t="s">
        <v>34</v>
      </c>
    </row>
    <row r="172" spans="2:5" ht="15.75" customHeight="1" x14ac:dyDescent="0.2">
      <c r="B172" s="6" t="s">
        <v>714</v>
      </c>
      <c r="C172" s="6" t="s">
        <v>120</v>
      </c>
      <c r="D172" s="6" t="s">
        <v>8</v>
      </c>
      <c r="E172" s="6" t="s">
        <v>34</v>
      </c>
    </row>
    <row r="173" spans="2:5" ht="15.75" customHeight="1" x14ac:dyDescent="0.2">
      <c r="B173" s="6" t="s">
        <v>604</v>
      </c>
      <c r="C173" s="6" t="s">
        <v>120</v>
      </c>
      <c r="D173" s="6" t="s">
        <v>79</v>
      </c>
      <c r="E173" s="6" t="s">
        <v>34</v>
      </c>
    </row>
    <row r="174" spans="2:5" ht="15.75" customHeight="1" x14ac:dyDescent="0.2">
      <c r="B174" s="6" t="s">
        <v>651</v>
      </c>
      <c r="C174" s="6" t="s">
        <v>120</v>
      </c>
      <c r="D174" s="6" t="s">
        <v>79</v>
      </c>
      <c r="E174" s="6" t="s">
        <v>34</v>
      </c>
    </row>
    <row r="175" spans="2:5" ht="15.75" customHeight="1" x14ac:dyDescent="0.2">
      <c r="B175" s="6" t="s">
        <v>807</v>
      </c>
      <c r="C175" s="6" t="s">
        <v>120</v>
      </c>
      <c r="D175" s="6" t="s">
        <v>79</v>
      </c>
      <c r="E175" s="6" t="s">
        <v>34</v>
      </c>
    </row>
    <row r="176" spans="2:5" ht="15.75" customHeight="1" x14ac:dyDescent="0.2">
      <c r="B176" s="6" t="s">
        <v>817</v>
      </c>
      <c r="C176" s="6" t="s">
        <v>120</v>
      </c>
      <c r="D176" s="6" t="s">
        <v>79</v>
      </c>
      <c r="E176" s="6" t="s">
        <v>34</v>
      </c>
    </row>
    <row r="177" spans="2:5" ht="15.75" customHeight="1" x14ac:dyDescent="0.2">
      <c r="B177" s="6" t="s">
        <v>834</v>
      </c>
      <c r="C177" s="6" t="s">
        <v>120</v>
      </c>
      <c r="D177" s="6" t="s">
        <v>79</v>
      </c>
      <c r="E177" s="6" t="s">
        <v>34</v>
      </c>
    </row>
    <row r="178" spans="2:5" ht="15.75" customHeight="1" x14ac:dyDescent="0.2">
      <c r="B178" s="6" t="s">
        <v>927</v>
      </c>
      <c r="C178" s="6" t="s">
        <v>120</v>
      </c>
      <c r="D178" s="6" t="s">
        <v>79</v>
      </c>
      <c r="E178" s="6" t="s">
        <v>34</v>
      </c>
    </row>
    <row r="179" spans="2:5" ht="15.75" customHeight="1" x14ac:dyDescent="0.2">
      <c r="B179" s="6" t="s">
        <v>928</v>
      </c>
      <c r="C179" s="6" t="s">
        <v>120</v>
      </c>
      <c r="D179" s="6" t="s">
        <v>79</v>
      </c>
      <c r="E179" s="6" t="s">
        <v>34</v>
      </c>
    </row>
    <row r="180" spans="2:5" ht="15.75" customHeight="1" x14ac:dyDescent="0.2">
      <c r="B180" s="6" t="s">
        <v>952</v>
      </c>
      <c r="C180" s="6" t="s">
        <v>120</v>
      </c>
      <c r="D180" s="6" t="s">
        <v>79</v>
      </c>
      <c r="E180" s="6" t="s">
        <v>34</v>
      </c>
    </row>
    <row r="181" spans="2:5" ht="15.75" customHeight="1" x14ac:dyDescent="0.2">
      <c r="B181" s="6" t="s">
        <v>995</v>
      </c>
      <c r="C181" s="6" t="s">
        <v>120</v>
      </c>
      <c r="D181" s="6" t="s">
        <v>79</v>
      </c>
      <c r="E181" s="6" t="s">
        <v>34</v>
      </c>
    </row>
    <row r="182" spans="2:5" ht="15.75" customHeight="1" x14ac:dyDescent="0.2">
      <c r="B182" s="6" t="s">
        <v>1004</v>
      </c>
      <c r="C182" s="6" t="s">
        <v>120</v>
      </c>
      <c r="D182" s="6" t="s">
        <v>79</v>
      </c>
      <c r="E182" s="6" t="s">
        <v>34</v>
      </c>
    </row>
    <row r="183" spans="2:5" ht="15.75" customHeight="1" x14ac:dyDescent="0.2">
      <c r="B183" s="6" t="s">
        <v>1040</v>
      </c>
      <c r="C183" s="6" t="s">
        <v>120</v>
      </c>
      <c r="D183" s="6" t="s">
        <v>79</v>
      </c>
      <c r="E183" s="6" t="s">
        <v>34</v>
      </c>
    </row>
    <row r="184" spans="2:5" ht="15.75" customHeight="1" x14ac:dyDescent="0.2">
      <c r="B184" s="6" t="s">
        <v>210</v>
      </c>
      <c r="C184" s="6" t="s">
        <v>181</v>
      </c>
      <c r="D184" s="6" t="s">
        <v>83</v>
      </c>
      <c r="E184" s="6" t="s">
        <v>211</v>
      </c>
    </row>
    <row r="185" spans="2:5" ht="15.75" customHeight="1" x14ac:dyDescent="0.2">
      <c r="B185" s="6" t="s">
        <v>270</v>
      </c>
      <c r="C185" s="6" t="s">
        <v>181</v>
      </c>
      <c r="D185" s="6" t="s">
        <v>83</v>
      </c>
      <c r="E185" s="6" t="s">
        <v>211</v>
      </c>
    </row>
    <row r="186" spans="2:5" ht="15.75" customHeight="1" x14ac:dyDescent="0.2">
      <c r="B186" s="6" t="s">
        <v>292</v>
      </c>
      <c r="C186" s="6" t="s">
        <v>181</v>
      </c>
      <c r="D186" s="6" t="s">
        <v>83</v>
      </c>
      <c r="E186" s="6" t="s">
        <v>211</v>
      </c>
    </row>
    <row r="187" spans="2:5" ht="15.75" customHeight="1" x14ac:dyDescent="0.2">
      <c r="B187" s="6" t="s">
        <v>294</v>
      </c>
      <c r="C187" s="6" t="s">
        <v>181</v>
      </c>
      <c r="D187" s="6" t="s">
        <v>83</v>
      </c>
      <c r="E187" s="6" t="s">
        <v>211</v>
      </c>
    </row>
    <row r="188" spans="2:5" ht="15.75" customHeight="1" x14ac:dyDescent="0.2">
      <c r="B188" s="6" t="s">
        <v>547</v>
      </c>
      <c r="C188" s="6" t="s">
        <v>181</v>
      </c>
      <c r="D188" s="6" t="s">
        <v>83</v>
      </c>
      <c r="E188" s="6" t="s">
        <v>211</v>
      </c>
    </row>
    <row r="189" spans="2:5" ht="15.75" customHeight="1" x14ac:dyDescent="0.2">
      <c r="B189" s="6" t="s">
        <v>549</v>
      </c>
      <c r="C189" s="6" t="s">
        <v>181</v>
      </c>
      <c r="D189" s="6" t="s">
        <v>83</v>
      </c>
      <c r="E189" s="6" t="s">
        <v>211</v>
      </c>
    </row>
    <row r="190" spans="2:5" ht="15.75" customHeight="1" x14ac:dyDescent="0.2">
      <c r="B190" s="6" t="s">
        <v>551</v>
      </c>
      <c r="C190" s="6" t="s">
        <v>181</v>
      </c>
      <c r="D190" s="6" t="s">
        <v>83</v>
      </c>
      <c r="E190" s="6" t="s">
        <v>211</v>
      </c>
    </row>
    <row r="191" spans="2:5" ht="15.75" customHeight="1" x14ac:dyDescent="0.2">
      <c r="B191" s="6" t="s">
        <v>565</v>
      </c>
      <c r="C191" s="6" t="s">
        <v>181</v>
      </c>
      <c r="D191" s="6" t="s">
        <v>83</v>
      </c>
      <c r="E191" s="6" t="s">
        <v>211</v>
      </c>
    </row>
    <row r="192" spans="2:5" ht="15.75" customHeight="1" x14ac:dyDescent="0.2">
      <c r="B192" s="6" t="s">
        <v>568</v>
      </c>
      <c r="C192" s="6" t="s">
        <v>181</v>
      </c>
      <c r="D192" s="6" t="s">
        <v>83</v>
      </c>
      <c r="E192" s="6" t="s">
        <v>211</v>
      </c>
    </row>
    <row r="193" spans="2:5" ht="15.75" customHeight="1" x14ac:dyDescent="0.2">
      <c r="B193" s="6" t="s">
        <v>570</v>
      </c>
      <c r="C193" s="6" t="s">
        <v>181</v>
      </c>
      <c r="D193" s="6" t="s">
        <v>83</v>
      </c>
      <c r="E193" s="6" t="s">
        <v>211</v>
      </c>
    </row>
    <row r="194" spans="2:5" ht="15.75" customHeight="1" x14ac:dyDescent="0.2">
      <c r="B194" s="6" t="s">
        <v>582</v>
      </c>
      <c r="C194" s="6" t="s">
        <v>181</v>
      </c>
      <c r="D194" s="6" t="s">
        <v>83</v>
      </c>
      <c r="E194" s="6" t="s">
        <v>211</v>
      </c>
    </row>
    <row r="195" spans="2:5" ht="15.75" customHeight="1" x14ac:dyDescent="0.2">
      <c r="B195" s="6" t="s">
        <v>585</v>
      </c>
      <c r="C195" s="6" t="s">
        <v>181</v>
      </c>
      <c r="D195" s="6" t="s">
        <v>83</v>
      </c>
      <c r="E195" s="6" t="s">
        <v>211</v>
      </c>
    </row>
    <row r="196" spans="2:5" ht="15.75" customHeight="1" x14ac:dyDescent="0.2">
      <c r="B196" s="6" t="s">
        <v>587</v>
      </c>
      <c r="C196" s="6" t="s">
        <v>181</v>
      </c>
      <c r="D196" s="6" t="s">
        <v>83</v>
      </c>
      <c r="E196" s="6" t="s">
        <v>211</v>
      </c>
    </row>
    <row r="197" spans="2:5" ht="15.75" customHeight="1" x14ac:dyDescent="0.2">
      <c r="B197" s="6" t="s">
        <v>589</v>
      </c>
      <c r="C197" s="6" t="s">
        <v>181</v>
      </c>
      <c r="D197" s="6" t="s">
        <v>83</v>
      </c>
      <c r="E197" s="6" t="s">
        <v>211</v>
      </c>
    </row>
    <row r="198" spans="2:5" ht="15.75" customHeight="1" x14ac:dyDescent="0.2">
      <c r="B198" s="6" t="s">
        <v>592</v>
      </c>
      <c r="C198" s="6" t="s">
        <v>181</v>
      </c>
      <c r="D198" s="6" t="s">
        <v>83</v>
      </c>
      <c r="E198" s="6" t="s">
        <v>211</v>
      </c>
    </row>
    <row r="199" spans="2:5" ht="15.75" customHeight="1" x14ac:dyDescent="0.2">
      <c r="B199" s="6" t="s">
        <v>593</v>
      </c>
      <c r="C199" s="6" t="s">
        <v>181</v>
      </c>
      <c r="D199" s="6" t="s">
        <v>83</v>
      </c>
      <c r="E199" s="6" t="s">
        <v>211</v>
      </c>
    </row>
    <row r="200" spans="2:5" ht="15.75" customHeight="1" x14ac:dyDescent="0.2">
      <c r="B200" s="6" t="s">
        <v>596</v>
      </c>
      <c r="C200" s="6" t="s">
        <v>181</v>
      </c>
      <c r="D200" s="6" t="s">
        <v>83</v>
      </c>
      <c r="E200" s="6" t="s">
        <v>211</v>
      </c>
    </row>
    <row r="201" spans="2:5" ht="15.75" customHeight="1" x14ac:dyDescent="0.2">
      <c r="B201" s="6" t="s">
        <v>597</v>
      </c>
      <c r="C201" s="6" t="s">
        <v>181</v>
      </c>
      <c r="D201" s="6" t="s">
        <v>83</v>
      </c>
      <c r="E201" s="6" t="s">
        <v>211</v>
      </c>
    </row>
    <row r="202" spans="2:5" ht="15.75" customHeight="1" x14ac:dyDescent="0.2">
      <c r="B202" s="6" t="s">
        <v>601</v>
      </c>
      <c r="C202" s="6" t="s">
        <v>181</v>
      </c>
      <c r="D202" s="6" t="s">
        <v>83</v>
      </c>
      <c r="E202" s="6" t="s">
        <v>211</v>
      </c>
    </row>
    <row r="203" spans="2:5" ht="15.75" customHeight="1" x14ac:dyDescent="0.2">
      <c r="B203" s="6" t="s">
        <v>607</v>
      </c>
      <c r="C203" s="6" t="s">
        <v>181</v>
      </c>
      <c r="D203" s="6" t="s">
        <v>83</v>
      </c>
      <c r="E203" s="6" t="s">
        <v>211</v>
      </c>
    </row>
    <row r="204" spans="2:5" ht="15.75" customHeight="1" x14ac:dyDescent="0.2">
      <c r="B204" s="6" t="s">
        <v>620</v>
      </c>
      <c r="C204" s="6" t="s">
        <v>181</v>
      </c>
      <c r="D204" s="6" t="s">
        <v>83</v>
      </c>
      <c r="E204" s="6" t="s">
        <v>211</v>
      </c>
    </row>
    <row r="205" spans="2:5" ht="15.75" customHeight="1" x14ac:dyDescent="0.2">
      <c r="B205" s="6" t="s">
        <v>629</v>
      </c>
      <c r="C205" s="6" t="s">
        <v>181</v>
      </c>
      <c r="D205" s="6" t="s">
        <v>83</v>
      </c>
      <c r="E205" s="6" t="s">
        <v>211</v>
      </c>
    </row>
    <row r="206" spans="2:5" ht="15.75" customHeight="1" x14ac:dyDescent="0.2">
      <c r="B206" s="6" t="s">
        <v>650</v>
      </c>
      <c r="C206" s="6" t="s">
        <v>181</v>
      </c>
      <c r="D206" s="6" t="s">
        <v>83</v>
      </c>
      <c r="E206" s="6" t="s">
        <v>211</v>
      </c>
    </row>
    <row r="207" spans="2:5" ht="15.75" customHeight="1" x14ac:dyDescent="0.2">
      <c r="B207" s="6" t="s">
        <v>657</v>
      </c>
      <c r="C207" s="6" t="s">
        <v>181</v>
      </c>
      <c r="D207" s="6" t="s">
        <v>83</v>
      </c>
      <c r="E207" s="6" t="s">
        <v>211</v>
      </c>
    </row>
    <row r="208" spans="2:5" ht="15.75" customHeight="1" x14ac:dyDescent="0.2">
      <c r="B208" s="6" t="s">
        <v>658</v>
      </c>
      <c r="C208" s="6" t="s">
        <v>181</v>
      </c>
      <c r="D208" s="6" t="s">
        <v>83</v>
      </c>
      <c r="E208" s="6" t="s">
        <v>211</v>
      </c>
    </row>
    <row r="209" spans="2:5" ht="15.75" customHeight="1" x14ac:dyDescent="0.2">
      <c r="B209" s="6" t="s">
        <v>686</v>
      </c>
      <c r="C209" s="6" t="s">
        <v>181</v>
      </c>
      <c r="D209" s="6" t="s">
        <v>83</v>
      </c>
      <c r="E209" s="6" t="s">
        <v>211</v>
      </c>
    </row>
    <row r="210" spans="2:5" ht="15.75" customHeight="1" x14ac:dyDescent="0.2">
      <c r="B210" s="6" t="s">
        <v>739</v>
      </c>
      <c r="C210" s="6" t="s">
        <v>181</v>
      </c>
      <c r="D210" s="6" t="s">
        <v>83</v>
      </c>
      <c r="E210" s="6" t="s">
        <v>211</v>
      </c>
    </row>
    <row r="211" spans="2:5" ht="15.75" customHeight="1" x14ac:dyDescent="0.2">
      <c r="B211" s="6" t="s">
        <v>775</v>
      </c>
      <c r="C211" s="6" t="s">
        <v>181</v>
      </c>
      <c r="D211" s="6" t="s">
        <v>83</v>
      </c>
      <c r="E211" s="6" t="s">
        <v>211</v>
      </c>
    </row>
    <row r="212" spans="2:5" ht="15.75" customHeight="1" x14ac:dyDescent="0.2">
      <c r="B212" s="6" t="s">
        <v>851</v>
      </c>
      <c r="C212" s="6" t="s">
        <v>181</v>
      </c>
      <c r="D212" s="6" t="s">
        <v>83</v>
      </c>
      <c r="E212" s="6" t="s">
        <v>211</v>
      </c>
    </row>
    <row r="213" spans="2:5" ht="15.75" customHeight="1" x14ac:dyDescent="0.2">
      <c r="B213" s="6" t="s">
        <v>886</v>
      </c>
      <c r="C213" s="6" t="s">
        <v>181</v>
      </c>
      <c r="D213" s="6" t="s">
        <v>83</v>
      </c>
      <c r="E213" s="6" t="s">
        <v>211</v>
      </c>
    </row>
    <row r="214" spans="2:5" ht="15.75" customHeight="1" x14ac:dyDescent="0.2">
      <c r="B214" s="6" t="s">
        <v>942</v>
      </c>
      <c r="C214" s="6" t="s">
        <v>181</v>
      </c>
      <c r="D214" s="6" t="s">
        <v>83</v>
      </c>
      <c r="E214" s="6" t="s">
        <v>211</v>
      </c>
    </row>
    <row r="215" spans="2:5" ht="15.75" customHeight="1" x14ac:dyDescent="0.2">
      <c r="B215" s="6" t="s">
        <v>959</v>
      </c>
      <c r="C215" s="6" t="s">
        <v>181</v>
      </c>
      <c r="D215" s="6" t="s">
        <v>83</v>
      </c>
      <c r="E215" s="6" t="s">
        <v>211</v>
      </c>
    </row>
    <row r="216" spans="2:5" ht="15.75" customHeight="1" x14ac:dyDescent="0.2">
      <c r="B216" s="6" t="s">
        <v>1014</v>
      </c>
      <c r="C216" s="6" t="s">
        <v>181</v>
      </c>
      <c r="D216" s="6" t="s">
        <v>83</v>
      </c>
      <c r="E216" s="6" t="s">
        <v>211</v>
      </c>
    </row>
    <row r="217" spans="2:5" ht="15.75" customHeight="1" x14ac:dyDescent="0.2">
      <c r="B217" s="6" t="s">
        <v>1045</v>
      </c>
      <c r="C217" s="6" t="s">
        <v>181</v>
      </c>
      <c r="D217" s="6" t="s">
        <v>83</v>
      </c>
      <c r="E217" s="6" t="s">
        <v>211</v>
      </c>
    </row>
    <row r="218" spans="2:5" ht="15.75" customHeight="1" x14ac:dyDescent="0.2">
      <c r="B218" s="6" t="s">
        <v>945</v>
      </c>
      <c r="C218" s="6" t="s">
        <v>181</v>
      </c>
      <c r="D218" s="6" t="s">
        <v>30</v>
      </c>
      <c r="E218" s="6" t="s">
        <v>211</v>
      </c>
    </row>
    <row r="219" spans="2:5" ht="15.75" customHeight="1" x14ac:dyDescent="0.2">
      <c r="B219" s="6" t="s">
        <v>618</v>
      </c>
      <c r="C219" s="6" t="s">
        <v>7</v>
      </c>
      <c r="D219" s="6" t="s">
        <v>83</v>
      </c>
      <c r="E219" s="6" t="s">
        <v>211</v>
      </c>
    </row>
    <row r="220" spans="2:5" ht="15.75" customHeight="1" x14ac:dyDescent="0.2">
      <c r="B220" s="6" t="s">
        <v>419</v>
      </c>
      <c r="C220" s="6" t="s">
        <v>36</v>
      </c>
      <c r="D220" s="6" t="s">
        <v>25</v>
      </c>
      <c r="E220" s="6" t="s">
        <v>123</v>
      </c>
    </row>
    <row r="221" spans="2:5" ht="15.75" customHeight="1" x14ac:dyDescent="0.2">
      <c r="B221" s="6" t="s">
        <v>426</v>
      </c>
      <c r="C221" s="6" t="s">
        <v>36</v>
      </c>
      <c r="D221" s="6" t="s">
        <v>25</v>
      </c>
      <c r="E221" s="6" t="s">
        <v>123</v>
      </c>
    </row>
    <row r="222" spans="2:5" ht="15.75" customHeight="1" x14ac:dyDescent="0.2">
      <c r="B222" s="6" t="s">
        <v>440</v>
      </c>
      <c r="C222" s="6" t="s">
        <v>36</v>
      </c>
      <c r="D222" s="6" t="s">
        <v>25</v>
      </c>
      <c r="E222" s="6" t="s">
        <v>123</v>
      </c>
    </row>
    <row r="223" spans="2:5" ht="15.75" customHeight="1" x14ac:dyDescent="0.2">
      <c r="B223" s="6" t="s">
        <v>472</v>
      </c>
      <c r="C223" s="6" t="s">
        <v>36</v>
      </c>
      <c r="D223" s="6" t="s">
        <v>25</v>
      </c>
      <c r="E223" s="6" t="s">
        <v>123</v>
      </c>
    </row>
    <row r="224" spans="2:5" ht="15.75" customHeight="1" x14ac:dyDescent="0.2">
      <c r="B224" s="6" t="s">
        <v>528</v>
      </c>
      <c r="C224" s="6" t="s">
        <v>36</v>
      </c>
      <c r="D224" s="6" t="s">
        <v>25</v>
      </c>
      <c r="E224" s="6" t="s">
        <v>123</v>
      </c>
    </row>
    <row r="225" spans="2:5" ht="15.75" customHeight="1" x14ac:dyDescent="0.2">
      <c r="B225" s="6" t="s">
        <v>533</v>
      </c>
      <c r="C225" s="6" t="s">
        <v>36</v>
      </c>
      <c r="D225" s="6" t="s">
        <v>25</v>
      </c>
      <c r="E225" s="6" t="s">
        <v>123</v>
      </c>
    </row>
    <row r="226" spans="2:5" ht="15.75" customHeight="1" x14ac:dyDescent="0.2">
      <c r="B226" s="6" t="s">
        <v>537</v>
      </c>
      <c r="C226" s="6" t="s">
        <v>36</v>
      </c>
      <c r="D226" s="6" t="s">
        <v>25</v>
      </c>
      <c r="E226" s="6" t="s">
        <v>123</v>
      </c>
    </row>
    <row r="227" spans="2:5" ht="15.75" customHeight="1" x14ac:dyDescent="0.2">
      <c r="B227" s="6" t="s">
        <v>545</v>
      </c>
      <c r="C227" s="6" t="s">
        <v>36</v>
      </c>
      <c r="D227" s="6" t="s">
        <v>25</v>
      </c>
      <c r="E227" s="6" t="s">
        <v>123</v>
      </c>
    </row>
    <row r="228" spans="2:5" ht="15.75" customHeight="1" x14ac:dyDescent="0.2">
      <c r="B228" s="6" t="s">
        <v>572</v>
      </c>
      <c r="C228" s="6" t="s">
        <v>36</v>
      </c>
      <c r="D228" s="6" t="s">
        <v>25</v>
      </c>
      <c r="E228" s="6" t="s">
        <v>123</v>
      </c>
    </row>
    <row r="229" spans="2:5" ht="15.75" customHeight="1" x14ac:dyDescent="0.2">
      <c r="B229" s="6" t="s">
        <v>584</v>
      </c>
      <c r="C229" s="6" t="s">
        <v>36</v>
      </c>
      <c r="D229" s="6" t="s">
        <v>25</v>
      </c>
      <c r="E229" s="6" t="s">
        <v>123</v>
      </c>
    </row>
    <row r="230" spans="2:5" ht="15.75" customHeight="1" x14ac:dyDescent="0.2">
      <c r="B230" s="6" t="s">
        <v>416</v>
      </c>
      <c r="C230" s="6" t="s">
        <v>36</v>
      </c>
      <c r="D230" s="6" t="s">
        <v>265</v>
      </c>
      <c r="E230" s="6" t="s">
        <v>123</v>
      </c>
    </row>
    <row r="231" spans="2:5" ht="15.75" customHeight="1" x14ac:dyDescent="0.2">
      <c r="B231" s="6" t="s">
        <v>517</v>
      </c>
      <c r="C231" s="6" t="s">
        <v>36</v>
      </c>
      <c r="D231" s="6" t="s">
        <v>265</v>
      </c>
      <c r="E231" s="6" t="s">
        <v>123</v>
      </c>
    </row>
    <row r="232" spans="2:5" ht="15.75" customHeight="1" x14ac:dyDescent="0.2">
      <c r="B232" s="6" t="s">
        <v>137</v>
      </c>
      <c r="C232" s="6" t="s">
        <v>36</v>
      </c>
      <c r="D232" s="6" t="s">
        <v>45</v>
      </c>
      <c r="E232" s="6" t="s">
        <v>123</v>
      </c>
    </row>
    <row r="233" spans="2:5" ht="15.75" customHeight="1" x14ac:dyDescent="0.2">
      <c r="B233" s="6" t="s">
        <v>122</v>
      </c>
      <c r="C233" s="6" t="s">
        <v>36</v>
      </c>
      <c r="D233" s="6" t="s">
        <v>37</v>
      </c>
      <c r="E233" s="6" t="s">
        <v>123</v>
      </c>
    </row>
    <row r="234" spans="2:5" ht="15.75" customHeight="1" x14ac:dyDescent="0.2">
      <c r="B234" s="6" t="s">
        <v>577</v>
      </c>
      <c r="C234" s="6" t="s">
        <v>36</v>
      </c>
      <c r="D234" s="6" t="s">
        <v>79</v>
      </c>
      <c r="E234" s="6" t="s">
        <v>123</v>
      </c>
    </row>
    <row r="235" spans="2:5" ht="15.75" customHeight="1" x14ac:dyDescent="0.2">
      <c r="B235" s="6" t="s">
        <v>674</v>
      </c>
      <c r="C235" s="6" t="s">
        <v>201</v>
      </c>
      <c r="D235" s="6" t="s">
        <v>25</v>
      </c>
      <c r="E235" s="6" t="s">
        <v>123</v>
      </c>
    </row>
    <row r="236" spans="2:5" ht="15.75" customHeight="1" x14ac:dyDescent="0.2">
      <c r="B236" s="6" t="s">
        <v>681</v>
      </c>
      <c r="C236" s="6" t="s">
        <v>201</v>
      </c>
      <c r="D236" s="6" t="s">
        <v>25</v>
      </c>
      <c r="E236" s="6" t="s">
        <v>123</v>
      </c>
    </row>
    <row r="237" spans="2:5" ht="15.75" customHeight="1" x14ac:dyDescent="0.2">
      <c r="B237" s="6" t="s">
        <v>682</v>
      </c>
      <c r="C237" s="6" t="s">
        <v>201</v>
      </c>
      <c r="D237" s="6" t="s">
        <v>25</v>
      </c>
      <c r="E237" s="6" t="s">
        <v>123</v>
      </c>
    </row>
    <row r="238" spans="2:5" ht="15.75" customHeight="1" x14ac:dyDescent="0.2">
      <c r="B238" s="6" t="s">
        <v>702</v>
      </c>
      <c r="C238" s="6" t="s">
        <v>201</v>
      </c>
      <c r="D238" s="6" t="s">
        <v>25</v>
      </c>
      <c r="E238" s="6" t="s">
        <v>123</v>
      </c>
    </row>
    <row r="239" spans="2:5" ht="15.75" customHeight="1" x14ac:dyDescent="0.2">
      <c r="B239" s="6" t="s">
        <v>327</v>
      </c>
      <c r="C239" s="6" t="s">
        <v>142</v>
      </c>
      <c r="D239" s="6" t="s">
        <v>265</v>
      </c>
      <c r="E239" s="6" t="s">
        <v>123</v>
      </c>
    </row>
    <row r="240" spans="2:5" ht="15.75" customHeight="1" x14ac:dyDescent="0.2">
      <c r="B240" s="6" t="s">
        <v>51</v>
      </c>
      <c r="C240" s="6" t="s">
        <v>36</v>
      </c>
      <c r="D240" s="6" t="s">
        <v>37</v>
      </c>
      <c r="E240" s="6" t="s">
        <v>52</v>
      </c>
    </row>
    <row r="241" spans="2:5" ht="15.75" customHeight="1" x14ac:dyDescent="0.2">
      <c r="B241" s="6" t="s">
        <v>61</v>
      </c>
      <c r="C241" s="6" t="s">
        <v>36</v>
      </c>
      <c r="D241" s="6" t="s">
        <v>37</v>
      </c>
      <c r="E241" s="6" t="s">
        <v>52</v>
      </c>
    </row>
    <row r="242" spans="2:5" ht="15.75" customHeight="1" x14ac:dyDescent="0.2">
      <c r="B242" s="6" t="s">
        <v>62</v>
      </c>
      <c r="C242" s="6" t="s">
        <v>36</v>
      </c>
      <c r="D242" s="6" t="s">
        <v>37</v>
      </c>
      <c r="E242" s="6" t="s">
        <v>52</v>
      </c>
    </row>
    <row r="243" spans="2:5" ht="15.75" customHeight="1" x14ac:dyDescent="0.2">
      <c r="B243" s="6" t="s">
        <v>68</v>
      </c>
      <c r="C243" s="6" t="s">
        <v>36</v>
      </c>
      <c r="D243" s="6" t="s">
        <v>37</v>
      </c>
      <c r="E243" s="6" t="s">
        <v>52</v>
      </c>
    </row>
    <row r="244" spans="2:5" ht="15.75" customHeight="1" x14ac:dyDescent="0.2">
      <c r="B244" s="6" t="s">
        <v>70</v>
      </c>
      <c r="C244" s="6" t="s">
        <v>36</v>
      </c>
      <c r="D244" s="6" t="s">
        <v>37</v>
      </c>
      <c r="E244" s="6" t="s">
        <v>52</v>
      </c>
    </row>
    <row r="245" spans="2:5" ht="15.75" customHeight="1" x14ac:dyDescent="0.2">
      <c r="B245" s="6" t="s">
        <v>72</v>
      </c>
      <c r="C245" s="6" t="s">
        <v>36</v>
      </c>
      <c r="D245" s="6" t="s">
        <v>37</v>
      </c>
      <c r="E245" s="6" t="s">
        <v>52</v>
      </c>
    </row>
    <row r="246" spans="2:5" ht="15.75" customHeight="1" x14ac:dyDescent="0.2">
      <c r="B246" s="6" t="s">
        <v>73</v>
      </c>
      <c r="C246" s="6" t="s">
        <v>36</v>
      </c>
      <c r="D246" s="6" t="s">
        <v>37</v>
      </c>
      <c r="E246" s="6" t="s">
        <v>52</v>
      </c>
    </row>
    <row r="247" spans="2:5" ht="15.75" customHeight="1" x14ac:dyDescent="0.2">
      <c r="B247" s="6" t="s">
        <v>86</v>
      </c>
      <c r="C247" s="6" t="s">
        <v>36</v>
      </c>
      <c r="D247" s="6" t="s">
        <v>37</v>
      </c>
      <c r="E247" s="6" t="s">
        <v>52</v>
      </c>
    </row>
    <row r="248" spans="2:5" ht="15.75" customHeight="1" x14ac:dyDescent="0.2">
      <c r="B248" s="6" t="s">
        <v>98</v>
      </c>
      <c r="C248" s="6" t="s">
        <v>36</v>
      </c>
      <c r="D248" s="6" t="s">
        <v>37</v>
      </c>
      <c r="E248" s="6" t="s">
        <v>52</v>
      </c>
    </row>
    <row r="249" spans="2:5" ht="15.75" customHeight="1" x14ac:dyDescent="0.2">
      <c r="B249" s="6" t="s">
        <v>236</v>
      </c>
      <c r="C249" s="6" t="s">
        <v>36</v>
      </c>
      <c r="D249" s="6" t="s">
        <v>37</v>
      </c>
      <c r="E249" s="6" t="s">
        <v>52</v>
      </c>
    </row>
    <row r="250" spans="2:5" ht="15.75" customHeight="1" x14ac:dyDescent="0.2">
      <c r="B250" s="1" t="s">
        <v>1204</v>
      </c>
      <c r="C250" s="1" t="s">
        <v>36</v>
      </c>
      <c r="D250" s="1" t="s">
        <v>37</v>
      </c>
      <c r="E250" s="1" t="s">
        <v>52</v>
      </c>
    </row>
    <row r="251" spans="2:5" ht="15.75" customHeight="1" x14ac:dyDescent="0.2">
      <c r="B251" s="1" t="s">
        <v>42</v>
      </c>
      <c r="C251" s="1" t="s">
        <v>36</v>
      </c>
      <c r="D251" s="1" t="s">
        <v>37</v>
      </c>
      <c r="E251" s="1" t="s">
        <v>52</v>
      </c>
    </row>
    <row r="252" spans="2:5" ht="15.75" customHeight="1" x14ac:dyDescent="0.2">
      <c r="B252" s="1" t="s">
        <v>42</v>
      </c>
      <c r="C252" s="1" t="s">
        <v>36</v>
      </c>
      <c r="D252" s="1" t="s">
        <v>37</v>
      </c>
      <c r="E252" s="1" t="s">
        <v>52</v>
      </c>
    </row>
    <row r="253" spans="2:5" ht="15.75" customHeight="1" x14ac:dyDescent="0.2">
      <c r="B253" s="1" t="s">
        <v>1206</v>
      </c>
      <c r="C253" s="1" t="s">
        <v>36</v>
      </c>
      <c r="D253" s="1" t="s">
        <v>37</v>
      </c>
      <c r="E253" s="1" t="s">
        <v>52</v>
      </c>
    </row>
    <row r="254" spans="2:5" ht="15.75" customHeight="1" x14ac:dyDescent="0.2">
      <c r="B254" s="6" t="s">
        <v>1060</v>
      </c>
      <c r="C254" s="6" t="s">
        <v>201</v>
      </c>
      <c r="D254" s="6" t="s">
        <v>156</v>
      </c>
      <c r="E254" s="6" t="s">
        <v>52</v>
      </c>
    </row>
    <row r="255" spans="2:5" ht="15.75" customHeight="1" x14ac:dyDescent="0.2">
      <c r="B255" s="1" t="s">
        <v>588</v>
      </c>
      <c r="C255" s="1" t="s">
        <v>201</v>
      </c>
      <c r="D255" s="1" t="s">
        <v>8</v>
      </c>
      <c r="E255" s="1" t="s">
        <v>52</v>
      </c>
    </row>
    <row r="256" spans="2:5" ht="15.75" customHeight="1" x14ac:dyDescent="0.2">
      <c r="B256" s="6" t="s">
        <v>1071</v>
      </c>
      <c r="C256" s="6" t="s">
        <v>142</v>
      </c>
      <c r="D256" s="6" t="s">
        <v>265</v>
      </c>
      <c r="E256" s="6" t="s">
        <v>52</v>
      </c>
    </row>
    <row r="257" spans="2:5" ht="15.75" customHeight="1" x14ac:dyDescent="0.2">
      <c r="B257" s="6" t="s">
        <v>463</v>
      </c>
      <c r="C257" s="6" t="s">
        <v>181</v>
      </c>
      <c r="D257" s="6" t="s">
        <v>25</v>
      </c>
      <c r="E257" s="6" t="s">
        <v>52</v>
      </c>
    </row>
    <row r="258" spans="2:5" ht="15.75" customHeight="1" x14ac:dyDescent="0.2">
      <c r="B258" s="6" t="s">
        <v>471</v>
      </c>
      <c r="C258" s="6" t="s">
        <v>181</v>
      </c>
      <c r="D258" s="6" t="s">
        <v>25</v>
      </c>
      <c r="E258" s="6" t="s">
        <v>52</v>
      </c>
    </row>
    <row r="259" spans="2:5" ht="15.75" customHeight="1" x14ac:dyDescent="0.2">
      <c r="B259" s="6" t="s">
        <v>487</v>
      </c>
      <c r="C259" s="6" t="s">
        <v>181</v>
      </c>
      <c r="D259" s="6" t="s">
        <v>25</v>
      </c>
      <c r="E259" s="6" t="s">
        <v>52</v>
      </c>
    </row>
    <row r="260" spans="2:5" ht="15.75" customHeight="1" x14ac:dyDescent="0.2">
      <c r="B260" s="6" t="s">
        <v>490</v>
      </c>
      <c r="C260" s="6" t="s">
        <v>181</v>
      </c>
      <c r="D260" s="6" t="s">
        <v>25</v>
      </c>
      <c r="E260" s="6" t="s">
        <v>52</v>
      </c>
    </row>
    <row r="261" spans="2:5" ht="15.75" customHeight="1" x14ac:dyDescent="0.2">
      <c r="B261" s="6" t="s">
        <v>1049</v>
      </c>
      <c r="C261" s="6" t="s">
        <v>181</v>
      </c>
      <c r="D261" s="6" t="s">
        <v>25</v>
      </c>
      <c r="E261" s="6" t="s">
        <v>52</v>
      </c>
    </row>
    <row r="262" spans="2:5" ht="15.75" customHeight="1" x14ac:dyDescent="0.2">
      <c r="B262" s="6" t="s">
        <v>1050</v>
      </c>
      <c r="C262" s="6" t="s">
        <v>181</v>
      </c>
      <c r="D262" s="6" t="s">
        <v>25</v>
      </c>
      <c r="E262" s="6" t="s">
        <v>52</v>
      </c>
    </row>
    <row r="263" spans="2:5" ht="15.75" customHeight="1" x14ac:dyDescent="0.2">
      <c r="B263" s="6" t="s">
        <v>1054</v>
      </c>
      <c r="C263" s="6" t="s">
        <v>181</v>
      </c>
      <c r="D263" s="6" t="s">
        <v>25</v>
      </c>
      <c r="E263" s="6" t="s">
        <v>52</v>
      </c>
    </row>
    <row r="264" spans="2:5" ht="15.75" customHeight="1" x14ac:dyDescent="0.2">
      <c r="B264" s="6" t="s">
        <v>82</v>
      </c>
      <c r="C264" s="6" t="s">
        <v>7</v>
      </c>
      <c r="D264" s="6" t="s">
        <v>83</v>
      </c>
      <c r="E264" s="6" t="s">
        <v>52</v>
      </c>
    </row>
    <row r="265" spans="2:5" ht="15.75" customHeight="1" x14ac:dyDescent="0.2">
      <c r="B265" s="6" t="s">
        <v>91</v>
      </c>
      <c r="C265" s="6" t="s">
        <v>7</v>
      </c>
      <c r="D265" s="6" t="s">
        <v>83</v>
      </c>
      <c r="E265" s="6" t="s">
        <v>52</v>
      </c>
    </row>
    <row r="266" spans="2:5" ht="15.75" customHeight="1" x14ac:dyDescent="0.2">
      <c r="B266" s="6" t="s">
        <v>99</v>
      </c>
      <c r="C266" s="6" t="s">
        <v>7</v>
      </c>
      <c r="D266" s="6" t="s">
        <v>83</v>
      </c>
      <c r="E266" s="6" t="s">
        <v>52</v>
      </c>
    </row>
    <row r="267" spans="2:5" ht="15.75" customHeight="1" x14ac:dyDescent="0.2">
      <c r="B267" s="6" t="s">
        <v>99</v>
      </c>
      <c r="C267" s="6" t="s">
        <v>7</v>
      </c>
      <c r="D267" s="6" t="s">
        <v>83</v>
      </c>
      <c r="E267" s="6" t="s">
        <v>52</v>
      </c>
    </row>
    <row r="268" spans="2:5" ht="15.75" customHeight="1" x14ac:dyDescent="0.2">
      <c r="B268" s="6" t="s">
        <v>143</v>
      </c>
      <c r="C268" s="6" t="s">
        <v>7</v>
      </c>
      <c r="D268" s="6" t="s">
        <v>83</v>
      </c>
      <c r="E268" s="6" t="s">
        <v>52</v>
      </c>
    </row>
    <row r="269" spans="2:5" ht="15.75" customHeight="1" x14ac:dyDescent="0.2">
      <c r="B269" s="6" t="s">
        <v>196</v>
      </c>
      <c r="C269" s="6" t="s">
        <v>7</v>
      </c>
      <c r="D269" s="6" t="s">
        <v>83</v>
      </c>
      <c r="E269" s="6" t="s">
        <v>52</v>
      </c>
    </row>
    <row r="270" spans="2:5" ht="15.75" customHeight="1" x14ac:dyDescent="0.2">
      <c r="B270" s="6" t="s">
        <v>374</v>
      </c>
      <c r="C270" s="6" t="s">
        <v>7</v>
      </c>
      <c r="D270" s="6" t="s">
        <v>83</v>
      </c>
      <c r="E270" s="6" t="s">
        <v>52</v>
      </c>
    </row>
    <row r="271" spans="2:5" ht="15.75" customHeight="1" x14ac:dyDescent="0.2">
      <c r="B271" s="6" t="s">
        <v>644</v>
      </c>
      <c r="C271" s="6" t="s">
        <v>7</v>
      </c>
      <c r="D271" s="6" t="s">
        <v>30</v>
      </c>
      <c r="E271" s="6" t="s">
        <v>52</v>
      </c>
    </row>
    <row r="272" spans="2:5" ht="15.75" customHeight="1" x14ac:dyDescent="0.2">
      <c r="B272" s="6" t="s">
        <v>164</v>
      </c>
      <c r="C272" s="6" t="s">
        <v>36</v>
      </c>
      <c r="D272" s="6" t="s">
        <v>156</v>
      </c>
      <c r="E272" s="6" t="s">
        <v>165</v>
      </c>
    </row>
    <row r="273" spans="2:5" ht="15.75" customHeight="1" x14ac:dyDescent="0.2">
      <c r="B273" s="6" t="s">
        <v>167</v>
      </c>
      <c r="C273" s="6" t="s">
        <v>36</v>
      </c>
      <c r="D273" s="6" t="s">
        <v>156</v>
      </c>
      <c r="E273" s="6" t="s">
        <v>165</v>
      </c>
    </row>
    <row r="274" spans="2:5" ht="15.75" customHeight="1" x14ac:dyDescent="0.2">
      <c r="B274" s="6" t="s">
        <v>168</v>
      </c>
      <c r="C274" s="6" t="s">
        <v>36</v>
      </c>
      <c r="D274" s="6" t="s">
        <v>156</v>
      </c>
      <c r="E274" s="6" t="s">
        <v>165</v>
      </c>
    </row>
    <row r="275" spans="2:5" ht="15.75" customHeight="1" x14ac:dyDescent="0.2">
      <c r="B275" s="6" t="s">
        <v>169</v>
      </c>
      <c r="C275" s="6" t="s">
        <v>36</v>
      </c>
      <c r="D275" s="6" t="s">
        <v>156</v>
      </c>
      <c r="E275" s="6" t="s">
        <v>165</v>
      </c>
    </row>
    <row r="276" spans="2:5" ht="15.75" customHeight="1" x14ac:dyDescent="0.2">
      <c r="B276" s="6" t="s">
        <v>174</v>
      </c>
      <c r="C276" s="6" t="s">
        <v>36</v>
      </c>
      <c r="D276" s="6" t="s">
        <v>156</v>
      </c>
      <c r="E276" s="6" t="s">
        <v>165</v>
      </c>
    </row>
    <row r="277" spans="2:5" ht="15.75" customHeight="1" x14ac:dyDescent="0.2">
      <c r="B277" s="6" t="s">
        <v>175</v>
      </c>
      <c r="C277" s="6" t="s">
        <v>36</v>
      </c>
      <c r="D277" s="6" t="s">
        <v>156</v>
      </c>
      <c r="E277" s="6" t="s">
        <v>165</v>
      </c>
    </row>
    <row r="278" spans="2:5" ht="15.75" customHeight="1" x14ac:dyDescent="0.2">
      <c r="B278" s="6" t="s">
        <v>183</v>
      </c>
      <c r="C278" s="6" t="s">
        <v>36</v>
      </c>
      <c r="D278" s="6" t="s">
        <v>156</v>
      </c>
      <c r="E278" s="6" t="s">
        <v>165</v>
      </c>
    </row>
    <row r="279" spans="2:5" ht="15.75" customHeight="1" x14ac:dyDescent="0.2">
      <c r="B279" s="6" t="s">
        <v>185</v>
      </c>
      <c r="C279" s="6" t="s">
        <v>36</v>
      </c>
      <c r="D279" s="6" t="s">
        <v>156</v>
      </c>
      <c r="E279" s="6" t="s">
        <v>165</v>
      </c>
    </row>
    <row r="280" spans="2:5" ht="15.75" customHeight="1" x14ac:dyDescent="0.2">
      <c r="B280" s="6" t="s">
        <v>187</v>
      </c>
      <c r="C280" s="6" t="s">
        <v>36</v>
      </c>
      <c r="D280" s="6" t="s">
        <v>156</v>
      </c>
      <c r="E280" s="6" t="s">
        <v>165</v>
      </c>
    </row>
    <row r="281" spans="2:5" ht="15.75" customHeight="1" x14ac:dyDescent="0.2">
      <c r="B281" s="6" t="s">
        <v>192</v>
      </c>
      <c r="C281" s="6" t="s">
        <v>36</v>
      </c>
      <c r="D281" s="6" t="s">
        <v>156</v>
      </c>
      <c r="E281" s="6" t="s">
        <v>165</v>
      </c>
    </row>
    <row r="282" spans="2:5" ht="15.75" customHeight="1" x14ac:dyDescent="0.2">
      <c r="B282" s="6" t="s">
        <v>203</v>
      </c>
      <c r="C282" s="6" t="s">
        <v>36</v>
      </c>
      <c r="D282" s="6" t="s">
        <v>156</v>
      </c>
      <c r="E282" s="6" t="s">
        <v>165</v>
      </c>
    </row>
    <row r="283" spans="2:5" ht="15.75" customHeight="1" x14ac:dyDescent="0.2">
      <c r="B283" s="6" t="s">
        <v>155</v>
      </c>
      <c r="C283" s="6" t="s">
        <v>36</v>
      </c>
      <c r="D283" s="6" t="s">
        <v>156</v>
      </c>
      <c r="E283" s="6" t="s">
        <v>165</v>
      </c>
    </row>
    <row r="284" spans="2:5" ht="15.75" customHeight="1" x14ac:dyDescent="0.2">
      <c r="B284" s="6" t="s">
        <v>285</v>
      </c>
      <c r="C284" s="6" t="s">
        <v>36</v>
      </c>
      <c r="D284" s="6" t="s">
        <v>156</v>
      </c>
      <c r="E284" s="6" t="s">
        <v>165</v>
      </c>
    </row>
    <row r="285" spans="2:5" ht="15.75" customHeight="1" x14ac:dyDescent="0.2">
      <c r="B285" s="6" t="s">
        <v>331</v>
      </c>
      <c r="C285" s="6" t="s">
        <v>36</v>
      </c>
      <c r="D285" s="6" t="s">
        <v>156</v>
      </c>
      <c r="E285" s="6" t="s">
        <v>165</v>
      </c>
    </row>
    <row r="286" spans="2:5" ht="15.75" customHeight="1" x14ac:dyDescent="0.2">
      <c r="B286" s="6" t="s">
        <v>443</v>
      </c>
      <c r="C286" s="6" t="s">
        <v>36</v>
      </c>
      <c r="D286" s="6" t="s">
        <v>156</v>
      </c>
      <c r="E286" s="6" t="s">
        <v>165</v>
      </c>
    </row>
    <row r="287" spans="2:5" ht="15.75" customHeight="1" x14ac:dyDescent="0.2">
      <c r="B287" s="6" t="s">
        <v>459</v>
      </c>
      <c r="C287" s="6" t="s">
        <v>36</v>
      </c>
      <c r="D287" s="6" t="s">
        <v>156</v>
      </c>
      <c r="E287" s="6" t="s">
        <v>165</v>
      </c>
    </row>
    <row r="288" spans="2:5" ht="15.75" customHeight="1" x14ac:dyDescent="0.2">
      <c r="B288" s="6" t="s">
        <v>461</v>
      </c>
      <c r="C288" s="6" t="s">
        <v>36</v>
      </c>
      <c r="D288" s="6" t="s">
        <v>156</v>
      </c>
      <c r="E288" s="6" t="s">
        <v>165</v>
      </c>
    </row>
    <row r="289" spans="2:5" ht="15.75" customHeight="1" x14ac:dyDescent="0.2">
      <c r="B289" s="6" t="s">
        <v>496</v>
      </c>
      <c r="C289" s="6" t="s">
        <v>36</v>
      </c>
      <c r="D289" s="6" t="s">
        <v>156</v>
      </c>
      <c r="E289" s="6" t="s">
        <v>165</v>
      </c>
    </row>
    <row r="290" spans="2:5" ht="15.75" customHeight="1" x14ac:dyDescent="0.2">
      <c r="B290" s="6" t="s">
        <v>824</v>
      </c>
      <c r="C290" s="6" t="s">
        <v>36</v>
      </c>
      <c r="D290" s="6" t="s">
        <v>156</v>
      </c>
      <c r="E290" s="6" t="s">
        <v>165</v>
      </c>
    </row>
    <row r="291" spans="2:5" ht="15.75" customHeight="1" x14ac:dyDescent="0.2">
      <c r="B291" s="6" t="s">
        <v>884</v>
      </c>
      <c r="C291" s="6" t="s">
        <v>36</v>
      </c>
      <c r="D291" s="6" t="s">
        <v>156</v>
      </c>
      <c r="E291" s="6" t="s">
        <v>165</v>
      </c>
    </row>
    <row r="292" spans="2:5" ht="15.75" customHeight="1" x14ac:dyDescent="0.2">
      <c r="B292" s="6" t="s">
        <v>190</v>
      </c>
      <c r="C292" s="6" t="s">
        <v>36</v>
      </c>
      <c r="D292" s="6" t="s">
        <v>191</v>
      </c>
      <c r="E292" s="6" t="s">
        <v>165</v>
      </c>
    </row>
    <row r="293" spans="2:5" ht="15.75" customHeight="1" x14ac:dyDescent="0.2">
      <c r="B293" s="6" t="s">
        <v>224</v>
      </c>
      <c r="C293" s="6" t="s">
        <v>142</v>
      </c>
      <c r="D293" s="6" t="s">
        <v>33</v>
      </c>
      <c r="E293" s="6" t="s">
        <v>165</v>
      </c>
    </row>
    <row r="294" spans="2:5" ht="15.75" customHeight="1" x14ac:dyDescent="0.2">
      <c r="B294" s="6" t="s">
        <v>228</v>
      </c>
      <c r="C294" s="6" t="s">
        <v>142</v>
      </c>
      <c r="D294" s="6" t="s">
        <v>33</v>
      </c>
      <c r="E294" s="6" t="s">
        <v>165</v>
      </c>
    </row>
    <row r="295" spans="2:5" ht="15.75" customHeight="1" x14ac:dyDescent="0.2">
      <c r="B295" s="6" t="s">
        <v>307</v>
      </c>
      <c r="C295" s="6" t="s">
        <v>142</v>
      </c>
      <c r="D295" s="6" t="s">
        <v>33</v>
      </c>
      <c r="E295" s="6" t="s">
        <v>165</v>
      </c>
    </row>
    <row r="296" spans="2:5" ht="15.75" customHeight="1" x14ac:dyDescent="0.2">
      <c r="B296" s="6" t="s">
        <v>362</v>
      </c>
      <c r="C296" s="6" t="s">
        <v>142</v>
      </c>
      <c r="D296" s="6" t="s">
        <v>33</v>
      </c>
      <c r="E296" s="6" t="s">
        <v>165</v>
      </c>
    </row>
    <row r="297" spans="2:5" ht="15.75" customHeight="1" x14ac:dyDescent="0.2">
      <c r="B297" s="6" t="s">
        <v>455</v>
      </c>
      <c r="C297" s="6" t="s">
        <v>142</v>
      </c>
      <c r="D297" s="6" t="s">
        <v>33</v>
      </c>
      <c r="E297" s="6" t="s">
        <v>165</v>
      </c>
    </row>
    <row r="298" spans="2:5" ht="15.75" customHeight="1" x14ac:dyDescent="0.2">
      <c r="B298" s="6" t="s">
        <v>460</v>
      </c>
      <c r="C298" s="6" t="s">
        <v>142</v>
      </c>
      <c r="D298" s="6" t="s">
        <v>33</v>
      </c>
      <c r="E298" s="6" t="s">
        <v>165</v>
      </c>
    </row>
    <row r="299" spans="2:5" ht="15.75" customHeight="1" x14ac:dyDescent="0.2">
      <c r="B299" s="1" t="s">
        <v>1447</v>
      </c>
      <c r="C299" s="1" t="s">
        <v>201</v>
      </c>
      <c r="D299" s="1" t="s">
        <v>265</v>
      </c>
      <c r="E299" s="1" t="s">
        <v>1448</v>
      </c>
    </row>
    <row r="300" spans="2:5" ht="15.75" customHeight="1" x14ac:dyDescent="0.2">
      <c r="B300" s="1" t="s">
        <v>1443</v>
      </c>
      <c r="C300" s="1" t="s">
        <v>201</v>
      </c>
      <c r="D300" s="1" t="s">
        <v>265</v>
      </c>
      <c r="E300" s="1" t="s">
        <v>1444</v>
      </c>
    </row>
    <row r="301" spans="2:5" ht="15.75" customHeight="1" x14ac:dyDescent="0.2">
      <c r="B301" s="6" t="s">
        <v>155</v>
      </c>
      <c r="C301" s="6" t="s">
        <v>36</v>
      </c>
      <c r="D301" s="6" t="s">
        <v>156</v>
      </c>
      <c r="E301" s="6" t="s">
        <v>157</v>
      </c>
    </row>
    <row r="302" spans="2:5" ht="15.75" customHeight="1" x14ac:dyDescent="0.2">
      <c r="B302" s="6" t="s">
        <v>195</v>
      </c>
      <c r="C302" s="6" t="s">
        <v>36</v>
      </c>
      <c r="D302" s="6" t="s">
        <v>156</v>
      </c>
      <c r="E302" s="6" t="s">
        <v>157</v>
      </c>
    </row>
    <row r="303" spans="2:5" ht="15.75" customHeight="1" x14ac:dyDescent="0.2">
      <c r="B303" s="6" t="s">
        <v>255</v>
      </c>
      <c r="C303" s="6" t="s">
        <v>36</v>
      </c>
      <c r="D303" s="6" t="s">
        <v>156</v>
      </c>
      <c r="E303" s="6" t="s">
        <v>157</v>
      </c>
    </row>
    <row r="304" spans="2:5" ht="15.75" customHeight="1" x14ac:dyDescent="0.2">
      <c r="B304" s="6" t="s">
        <v>379</v>
      </c>
      <c r="C304" s="6" t="s">
        <v>36</v>
      </c>
      <c r="D304" s="6" t="s">
        <v>45</v>
      </c>
      <c r="E304" s="6" t="s">
        <v>157</v>
      </c>
    </row>
    <row r="305" spans="2:5" ht="15.75" customHeight="1" x14ac:dyDescent="0.2">
      <c r="B305" s="6" t="s">
        <v>239</v>
      </c>
      <c r="C305" s="6" t="s">
        <v>7</v>
      </c>
      <c r="D305" s="6" t="s">
        <v>83</v>
      </c>
      <c r="E305" s="6" t="s">
        <v>157</v>
      </c>
    </row>
    <row r="306" spans="2:5" ht="15.75" customHeight="1" x14ac:dyDescent="0.2">
      <c r="B306" s="6" t="s">
        <v>247</v>
      </c>
      <c r="C306" s="6" t="s">
        <v>7</v>
      </c>
      <c r="D306" s="6" t="s">
        <v>83</v>
      </c>
      <c r="E306" s="6" t="s">
        <v>157</v>
      </c>
    </row>
    <row r="307" spans="2:5" ht="15.75" customHeight="1" x14ac:dyDescent="0.2">
      <c r="B307" s="6" t="s">
        <v>256</v>
      </c>
      <c r="C307" s="6" t="s">
        <v>36</v>
      </c>
      <c r="D307" s="6" t="s">
        <v>156</v>
      </c>
      <c r="E307" s="6" t="s">
        <v>257</v>
      </c>
    </row>
    <row r="308" spans="2:5" ht="15.75" customHeight="1" x14ac:dyDescent="0.2">
      <c r="B308" s="6" t="s">
        <v>600</v>
      </c>
      <c r="C308" s="6" t="s">
        <v>7</v>
      </c>
      <c r="D308" s="6" t="s">
        <v>30</v>
      </c>
      <c r="E308" s="6" t="s">
        <v>257</v>
      </c>
    </row>
    <row r="309" spans="2:5" ht="15.75" customHeight="1" x14ac:dyDescent="0.2">
      <c r="B309" s="6" t="s">
        <v>603</v>
      </c>
      <c r="C309" s="6" t="s">
        <v>7</v>
      </c>
      <c r="D309" s="6" t="s">
        <v>30</v>
      </c>
      <c r="E309" s="6" t="s">
        <v>257</v>
      </c>
    </row>
    <row r="310" spans="2:5" ht="15.75" customHeight="1" x14ac:dyDescent="0.2">
      <c r="B310" s="6" t="s">
        <v>649</v>
      </c>
      <c r="C310" s="6" t="s">
        <v>7</v>
      </c>
      <c r="D310" s="6" t="s">
        <v>30</v>
      </c>
      <c r="E310" s="6" t="s">
        <v>257</v>
      </c>
    </row>
    <row r="311" spans="2:5" ht="15.75" customHeight="1" x14ac:dyDescent="0.2">
      <c r="B311" s="1" t="s">
        <v>131</v>
      </c>
      <c r="C311" s="1" t="s">
        <v>36</v>
      </c>
      <c r="D311" s="1" t="s">
        <v>33</v>
      </c>
      <c r="E311" s="1" t="s">
        <v>202</v>
      </c>
    </row>
    <row r="312" spans="2:5" ht="15.75" customHeight="1" x14ac:dyDescent="0.2">
      <c r="B312" s="1" t="s">
        <v>448</v>
      </c>
      <c r="C312" s="1" t="s">
        <v>36</v>
      </c>
      <c r="D312" s="1" t="s">
        <v>33</v>
      </c>
      <c r="E312" s="1" t="s">
        <v>202</v>
      </c>
    </row>
    <row r="313" spans="2:5" ht="15.75" customHeight="1" x14ac:dyDescent="0.2">
      <c r="B313" s="1" t="s">
        <v>131</v>
      </c>
      <c r="C313" s="1" t="s">
        <v>36</v>
      </c>
      <c r="D313" s="1" t="s">
        <v>33</v>
      </c>
      <c r="E313" s="1" t="s">
        <v>202</v>
      </c>
    </row>
    <row r="314" spans="2:5" ht="15.75" customHeight="1" x14ac:dyDescent="0.2">
      <c r="B314" s="1" t="s">
        <v>1243</v>
      </c>
      <c r="C314" s="1" t="s">
        <v>201</v>
      </c>
      <c r="D314" s="1" t="s">
        <v>265</v>
      </c>
      <c r="E314" s="1" t="s">
        <v>202</v>
      </c>
    </row>
    <row r="315" spans="2:5" ht="15.75" customHeight="1" x14ac:dyDescent="0.2">
      <c r="B315" s="1" t="s">
        <v>1244</v>
      </c>
      <c r="C315" s="1" t="s">
        <v>201</v>
      </c>
      <c r="D315" s="1" t="s">
        <v>265</v>
      </c>
      <c r="E315" s="1" t="s">
        <v>202</v>
      </c>
    </row>
    <row r="316" spans="2:5" ht="15.75" customHeight="1" x14ac:dyDescent="0.2">
      <c r="B316" s="1" t="s">
        <v>1245</v>
      </c>
      <c r="C316" s="1" t="s">
        <v>201</v>
      </c>
      <c r="D316" s="1" t="s">
        <v>265</v>
      </c>
      <c r="E316" s="1" t="s">
        <v>202</v>
      </c>
    </row>
    <row r="317" spans="2:5" ht="15.75" customHeight="1" x14ac:dyDescent="0.2">
      <c r="B317" s="1" t="s">
        <v>571</v>
      </c>
      <c r="C317" s="1" t="s">
        <v>201</v>
      </c>
      <c r="D317" s="1" t="s">
        <v>265</v>
      </c>
      <c r="E317" s="1" t="s">
        <v>202</v>
      </c>
    </row>
    <row r="318" spans="2:5" ht="15.75" customHeight="1" x14ac:dyDescent="0.2">
      <c r="B318" s="6" t="s">
        <v>200</v>
      </c>
      <c r="C318" s="6" t="s">
        <v>201</v>
      </c>
      <c r="D318" s="6" t="s">
        <v>37</v>
      </c>
      <c r="E318" s="6" t="s">
        <v>202</v>
      </c>
    </row>
    <row r="319" spans="2:5" ht="15.75" customHeight="1" x14ac:dyDescent="0.2">
      <c r="B319" s="6" t="s">
        <v>280</v>
      </c>
      <c r="C319" s="6" t="s">
        <v>201</v>
      </c>
      <c r="D319" s="6" t="s">
        <v>37</v>
      </c>
      <c r="E319" s="6" t="s">
        <v>202</v>
      </c>
    </row>
    <row r="320" spans="2:5" ht="15.75" customHeight="1" x14ac:dyDescent="0.2">
      <c r="B320" s="6" t="s">
        <v>415</v>
      </c>
      <c r="C320" s="6" t="s">
        <v>201</v>
      </c>
      <c r="D320" s="6" t="s">
        <v>37</v>
      </c>
      <c r="E320" s="6" t="s">
        <v>202</v>
      </c>
    </row>
    <row r="321" spans="2:5" ht="15.75" customHeight="1" x14ac:dyDescent="0.2">
      <c r="B321" s="6" t="s">
        <v>474</v>
      </c>
      <c r="C321" s="6" t="s">
        <v>201</v>
      </c>
      <c r="D321" s="6" t="s">
        <v>37</v>
      </c>
      <c r="E321" s="6" t="s">
        <v>202</v>
      </c>
    </row>
    <row r="322" spans="2:5" ht="15.75" customHeight="1" x14ac:dyDescent="0.2">
      <c r="B322" s="6" t="s">
        <v>569</v>
      </c>
      <c r="C322" s="6" t="s">
        <v>201</v>
      </c>
      <c r="D322" s="6" t="s">
        <v>37</v>
      </c>
      <c r="E322" s="6" t="s">
        <v>202</v>
      </c>
    </row>
    <row r="323" spans="2:5" ht="15.75" customHeight="1" x14ac:dyDescent="0.2">
      <c r="B323" s="6" t="s">
        <v>790</v>
      </c>
      <c r="C323" s="6" t="s">
        <v>201</v>
      </c>
      <c r="D323" s="6" t="s">
        <v>37</v>
      </c>
      <c r="E323" s="6" t="s">
        <v>202</v>
      </c>
    </row>
    <row r="324" spans="2:5" ht="15.75" customHeight="1" x14ac:dyDescent="0.2">
      <c r="B324" s="1" t="s">
        <v>1162</v>
      </c>
      <c r="C324" s="1" t="s">
        <v>201</v>
      </c>
      <c r="D324" s="1" t="s">
        <v>37</v>
      </c>
      <c r="E324" s="1" t="s">
        <v>202</v>
      </c>
    </row>
    <row r="325" spans="2:5" ht="15.75" customHeight="1" x14ac:dyDescent="0.2">
      <c r="B325" s="1" t="s">
        <v>1174</v>
      </c>
      <c r="C325" s="1" t="s">
        <v>201</v>
      </c>
      <c r="D325" s="1" t="s">
        <v>37</v>
      </c>
      <c r="E325" s="1" t="s">
        <v>202</v>
      </c>
    </row>
    <row r="326" spans="2:5" ht="15.75" customHeight="1" x14ac:dyDescent="0.2">
      <c r="B326" s="1" t="s">
        <v>1177</v>
      </c>
      <c r="C326" s="1" t="s">
        <v>201</v>
      </c>
      <c r="D326" s="1" t="s">
        <v>37</v>
      </c>
      <c r="E326" s="1" t="s">
        <v>202</v>
      </c>
    </row>
    <row r="327" spans="2:5" ht="15.75" customHeight="1" x14ac:dyDescent="0.2">
      <c r="B327" s="1" t="s">
        <v>401</v>
      </c>
      <c r="C327" s="1" t="s">
        <v>142</v>
      </c>
      <c r="D327" s="1" t="s">
        <v>33</v>
      </c>
      <c r="E327" s="1" t="s">
        <v>202</v>
      </c>
    </row>
    <row r="328" spans="2:5" ht="15.75" customHeight="1" x14ac:dyDescent="0.2">
      <c r="B328" s="1" t="s">
        <v>1110</v>
      </c>
      <c r="C328" s="1" t="s">
        <v>142</v>
      </c>
      <c r="D328" s="1" t="s">
        <v>33</v>
      </c>
      <c r="E328" s="1" t="s">
        <v>202</v>
      </c>
    </row>
    <row r="329" spans="2:5" ht="15.75" customHeight="1" x14ac:dyDescent="0.2">
      <c r="B329" s="1" t="s">
        <v>1112</v>
      </c>
      <c r="C329" s="1" t="s">
        <v>142</v>
      </c>
      <c r="D329" s="1" t="s">
        <v>33</v>
      </c>
      <c r="E329" s="1" t="s">
        <v>202</v>
      </c>
    </row>
    <row r="330" spans="2:5" ht="15.75" customHeight="1" x14ac:dyDescent="0.2">
      <c r="B330" s="1" t="s">
        <v>1195</v>
      </c>
      <c r="C330" s="1" t="s">
        <v>142</v>
      </c>
      <c r="D330" s="1" t="s">
        <v>8</v>
      </c>
      <c r="E330" s="1" t="s">
        <v>202</v>
      </c>
    </row>
    <row r="331" spans="2:5" ht="15.75" customHeight="1" x14ac:dyDescent="0.2">
      <c r="B331" s="1" t="s">
        <v>1196</v>
      </c>
      <c r="C331" s="1" t="s">
        <v>142</v>
      </c>
      <c r="D331" s="1" t="s">
        <v>8</v>
      </c>
      <c r="E331" s="1" t="s">
        <v>202</v>
      </c>
    </row>
    <row r="332" spans="2:5" ht="15.75" customHeight="1" x14ac:dyDescent="0.2">
      <c r="B332" s="1" t="s">
        <v>1197</v>
      </c>
      <c r="C332" s="1" t="s">
        <v>142</v>
      </c>
      <c r="D332" s="1" t="s">
        <v>8</v>
      </c>
      <c r="E332" s="1" t="s">
        <v>202</v>
      </c>
    </row>
    <row r="333" spans="2:5" ht="15.75" customHeight="1" x14ac:dyDescent="0.2">
      <c r="B333" s="1" t="s">
        <v>1198</v>
      </c>
      <c r="C333" s="1" t="s">
        <v>142</v>
      </c>
      <c r="D333" s="1" t="s">
        <v>8</v>
      </c>
      <c r="E333" s="1" t="s">
        <v>202</v>
      </c>
    </row>
    <row r="334" spans="2:5" ht="15.75" customHeight="1" x14ac:dyDescent="0.2">
      <c r="B334" s="1" t="s">
        <v>1199</v>
      </c>
      <c r="C334" s="1" t="s">
        <v>142</v>
      </c>
      <c r="D334" s="1" t="s">
        <v>8</v>
      </c>
      <c r="E334" s="1" t="s">
        <v>202</v>
      </c>
    </row>
    <row r="335" spans="2:5" ht="15.75" customHeight="1" x14ac:dyDescent="0.2">
      <c r="B335" s="1" t="s">
        <v>1200</v>
      </c>
      <c r="C335" s="1" t="s">
        <v>142</v>
      </c>
      <c r="D335" s="1" t="s">
        <v>8</v>
      </c>
      <c r="E335" s="1" t="s">
        <v>202</v>
      </c>
    </row>
    <row r="336" spans="2:5" ht="15.75" customHeight="1" x14ac:dyDescent="0.2">
      <c r="B336" s="1" t="s">
        <v>1201</v>
      </c>
      <c r="C336" s="1" t="s">
        <v>142</v>
      </c>
      <c r="D336" s="1" t="s">
        <v>8</v>
      </c>
      <c r="E336" s="1" t="s">
        <v>202</v>
      </c>
    </row>
    <row r="337" spans="2:5" ht="15.75" customHeight="1" x14ac:dyDescent="0.2">
      <c r="B337" s="1" t="s">
        <v>1205</v>
      </c>
      <c r="C337" s="1" t="s">
        <v>142</v>
      </c>
      <c r="D337" s="1" t="s">
        <v>8</v>
      </c>
      <c r="E337" s="1" t="s">
        <v>202</v>
      </c>
    </row>
    <row r="338" spans="2:5" ht="15.75" customHeight="1" x14ac:dyDescent="0.2">
      <c r="B338" s="6" t="s">
        <v>405</v>
      </c>
      <c r="C338" s="6" t="s">
        <v>181</v>
      </c>
      <c r="D338" s="6" t="s">
        <v>25</v>
      </c>
      <c r="E338" s="6" t="s">
        <v>202</v>
      </c>
    </row>
    <row r="339" spans="2:5" ht="15.75" customHeight="1" x14ac:dyDescent="0.2">
      <c r="B339" s="6" t="s">
        <v>405</v>
      </c>
      <c r="C339" s="6" t="s">
        <v>181</v>
      </c>
      <c r="D339" s="6" t="s">
        <v>25</v>
      </c>
      <c r="E339" s="6" t="s">
        <v>202</v>
      </c>
    </row>
    <row r="340" spans="2:5" ht="15.75" customHeight="1" x14ac:dyDescent="0.2">
      <c r="B340" s="6" t="s">
        <v>433</v>
      </c>
      <c r="C340" s="6" t="s">
        <v>181</v>
      </c>
      <c r="D340" s="6" t="s">
        <v>25</v>
      </c>
      <c r="E340" s="6" t="s">
        <v>202</v>
      </c>
    </row>
    <row r="341" spans="2:5" ht="15.75" customHeight="1" x14ac:dyDescent="0.2">
      <c r="B341" s="6" t="s">
        <v>405</v>
      </c>
      <c r="C341" s="6" t="s">
        <v>181</v>
      </c>
      <c r="D341" s="6" t="s">
        <v>25</v>
      </c>
      <c r="E341" s="6" t="s">
        <v>202</v>
      </c>
    </row>
    <row r="342" spans="2:5" ht="15.75" customHeight="1" x14ac:dyDescent="0.2">
      <c r="B342" s="6" t="s">
        <v>405</v>
      </c>
      <c r="C342" s="6" t="s">
        <v>181</v>
      </c>
      <c r="D342" s="6" t="s">
        <v>25</v>
      </c>
      <c r="E342" s="6" t="s">
        <v>202</v>
      </c>
    </row>
    <row r="343" spans="2:5" ht="15.75" customHeight="1" x14ac:dyDescent="0.2">
      <c r="B343" s="6" t="s">
        <v>535</v>
      </c>
      <c r="C343" s="6" t="s">
        <v>181</v>
      </c>
      <c r="D343" s="6" t="s">
        <v>25</v>
      </c>
      <c r="E343" s="6" t="s">
        <v>202</v>
      </c>
    </row>
    <row r="344" spans="2:5" ht="15.75" customHeight="1" x14ac:dyDescent="0.2">
      <c r="B344" s="6" t="s">
        <v>598</v>
      </c>
      <c r="C344" s="6" t="s">
        <v>181</v>
      </c>
      <c r="D344" s="6" t="s">
        <v>25</v>
      </c>
      <c r="E344" s="6" t="s">
        <v>202</v>
      </c>
    </row>
    <row r="345" spans="2:5" ht="15.75" customHeight="1" x14ac:dyDescent="0.2">
      <c r="B345" s="6" t="s">
        <v>535</v>
      </c>
      <c r="C345" s="6" t="s">
        <v>181</v>
      </c>
      <c r="D345" s="6" t="s">
        <v>25</v>
      </c>
      <c r="E345" s="6" t="s">
        <v>202</v>
      </c>
    </row>
    <row r="346" spans="2:5" ht="15.75" customHeight="1" x14ac:dyDescent="0.2">
      <c r="B346" s="6" t="s">
        <v>433</v>
      </c>
      <c r="C346" s="6" t="s">
        <v>181</v>
      </c>
      <c r="D346" s="6" t="s">
        <v>25</v>
      </c>
      <c r="E346" s="6" t="s">
        <v>202</v>
      </c>
    </row>
    <row r="347" spans="2:5" ht="15.75" customHeight="1" x14ac:dyDescent="0.2">
      <c r="B347" s="6" t="s">
        <v>821</v>
      </c>
      <c r="C347" s="6" t="s">
        <v>201</v>
      </c>
      <c r="D347" s="6" t="s">
        <v>25</v>
      </c>
      <c r="E347" s="6" t="s">
        <v>221</v>
      </c>
    </row>
    <row r="348" spans="2:5" ht="15.75" customHeight="1" x14ac:dyDescent="0.2">
      <c r="B348" s="6" t="s">
        <v>877</v>
      </c>
      <c r="C348" s="6" t="s">
        <v>201</v>
      </c>
      <c r="D348" s="6" t="s">
        <v>25</v>
      </c>
      <c r="E348" s="6" t="s">
        <v>221</v>
      </c>
    </row>
    <row r="349" spans="2:5" ht="15.75" customHeight="1" x14ac:dyDescent="0.2">
      <c r="B349" s="6" t="s">
        <v>913</v>
      </c>
      <c r="C349" s="6" t="s">
        <v>201</v>
      </c>
      <c r="D349" s="6" t="s">
        <v>25</v>
      </c>
      <c r="E349" s="6" t="s">
        <v>221</v>
      </c>
    </row>
    <row r="350" spans="2:5" ht="15.75" customHeight="1" x14ac:dyDescent="0.2">
      <c r="B350" s="6" t="s">
        <v>913</v>
      </c>
      <c r="C350" s="6" t="s">
        <v>201</v>
      </c>
      <c r="D350" s="6" t="s">
        <v>25</v>
      </c>
      <c r="E350" s="6" t="s">
        <v>221</v>
      </c>
    </row>
    <row r="351" spans="2:5" ht="15.75" customHeight="1" x14ac:dyDescent="0.2">
      <c r="B351" s="6" t="s">
        <v>948</v>
      </c>
      <c r="C351" s="6" t="s">
        <v>201</v>
      </c>
      <c r="D351" s="6" t="s">
        <v>25</v>
      </c>
      <c r="E351" s="6" t="s">
        <v>221</v>
      </c>
    </row>
    <row r="352" spans="2:5" ht="15.75" customHeight="1" x14ac:dyDescent="0.2">
      <c r="B352" s="6" t="s">
        <v>953</v>
      </c>
      <c r="C352" s="6" t="s">
        <v>201</v>
      </c>
      <c r="D352" s="6" t="s">
        <v>25</v>
      </c>
      <c r="E352" s="6" t="s">
        <v>221</v>
      </c>
    </row>
    <row r="353" spans="2:5" ht="15.75" customHeight="1" x14ac:dyDescent="0.2">
      <c r="B353" s="6" t="s">
        <v>782</v>
      </c>
      <c r="C353" s="6" t="s">
        <v>201</v>
      </c>
      <c r="D353" s="6" t="s">
        <v>8</v>
      </c>
      <c r="E353" s="6" t="s">
        <v>221</v>
      </c>
    </row>
    <row r="354" spans="2:5" ht="15.75" customHeight="1" x14ac:dyDescent="0.2">
      <c r="B354" s="6" t="s">
        <v>473</v>
      </c>
      <c r="C354" s="6" t="s">
        <v>142</v>
      </c>
      <c r="D354" s="6" t="s">
        <v>156</v>
      </c>
      <c r="E354" s="6" t="s">
        <v>221</v>
      </c>
    </row>
    <row r="355" spans="2:5" ht="15.75" customHeight="1" x14ac:dyDescent="0.2">
      <c r="B355" s="1" t="s">
        <v>473</v>
      </c>
      <c r="C355" s="1" t="s">
        <v>142</v>
      </c>
      <c r="D355" s="1" t="s">
        <v>156</v>
      </c>
      <c r="E355" s="1" t="s">
        <v>221</v>
      </c>
    </row>
    <row r="356" spans="2:5" ht="15.75" customHeight="1" x14ac:dyDescent="0.2">
      <c r="B356" s="6" t="s">
        <v>245</v>
      </c>
      <c r="C356" s="6" t="s">
        <v>142</v>
      </c>
      <c r="D356" s="6" t="s">
        <v>25</v>
      </c>
      <c r="E356" s="6" t="s">
        <v>221</v>
      </c>
    </row>
    <row r="357" spans="2:5" ht="15.75" customHeight="1" x14ac:dyDescent="0.2">
      <c r="B357" s="6" t="s">
        <v>288</v>
      </c>
      <c r="C357" s="6" t="s">
        <v>142</v>
      </c>
      <c r="D357" s="6" t="s">
        <v>25</v>
      </c>
      <c r="E357" s="6" t="s">
        <v>221</v>
      </c>
    </row>
    <row r="358" spans="2:5" ht="15.75" customHeight="1" x14ac:dyDescent="0.2">
      <c r="B358" s="6" t="s">
        <v>220</v>
      </c>
      <c r="C358" s="6" t="s">
        <v>181</v>
      </c>
      <c r="D358" s="6" t="s">
        <v>25</v>
      </c>
      <c r="E358" s="6" t="s">
        <v>221</v>
      </c>
    </row>
    <row r="359" spans="2:5" ht="15.75" customHeight="1" x14ac:dyDescent="0.2">
      <c r="B359" s="6" t="s">
        <v>222</v>
      </c>
      <c r="C359" s="6" t="s">
        <v>181</v>
      </c>
      <c r="D359" s="6" t="s">
        <v>25</v>
      </c>
      <c r="E359" s="6" t="s">
        <v>221</v>
      </c>
    </row>
    <row r="360" spans="2:5" ht="15.75" customHeight="1" x14ac:dyDescent="0.2">
      <c r="B360" s="6" t="s">
        <v>233</v>
      </c>
      <c r="C360" s="6" t="s">
        <v>181</v>
      </c>
      <c r="D360" s="6" t="s">
        <v>25</v>
      </c>
      <c r="E360" s="6" t="s">
        <v>221</v>
      </c>
    </row>
    <row r="361" spans="2:5" ht="15.75" customHeight="1" x14ac:dyDescent="0.2">
      <c r="B361" s="6" t="s">
        <v>240</v>
      </c>
      <c r="C361" s="6" t="s">
        <v>181</v>
      </c>
      <c r="D361" s="6" t="s">
        <v>25</v>
      </c>
      <c r="E361" s="6" t="s">
        <v>221</v>
      </c>
    </row>
    <row r="362" spans="2:5" ht="15.75" customHeight="1" x14ac:dyDescent="0.2">
      <c r="B362" s="6" t="s">
        <v>326</v>
      </c>
      <c r="C362" s="6" t="s">
        <v>181</v>
      </c>
      <c r="D362" s="6" t="s">
        <v>25</v>
      </c>
      <c r="E362" s="6" t="s">
        <v>221</v>
      </c>
    </row>
    <row r="363" spans="2:5" ht="15.75" customHeight="1" x14ac:dyDescent="0.2">
      <c r="B363" s="6" t="s">
        <v>594</v>
      </c>
      <c r="C363" s="6" t="s">
        <v>181</v>
      </c>
      <c r="D363" s="6" t="s">
        <v>25</v>
      </c>
      <c r="E363" s="6" t="s">
        <v>221</v>
      </c>
    </row>
    <row r="364" spans="2:5" ht="15.75" customHeight="1" x14ac:dyDescent="0.2">
      <c r="B364" s="6" t="s">
        <v>222</v>
      </c>
      <c r="C364" s="6" t="s">
        <v>181</v>
      </c>
      <c r="D364" s="6" t="s">
        <v>25</v>
      </c>
      <c r="E364" s="6" t="s">
        <v>221</v>
      </c>
    </row>
    <row r="365" spans="2:5" ht="15.75" customHeight="1" x14ac:dyDescent="0.2">
      <c r="B365" s="6" t="s">
        <v>240</v>
      </c>
      <c r="C365" s="6" t="s">
        <v>181</v>
      </c>
      <c r="D365" s="6" t="s">
        <v>25</v>
      </c>
      <c r="E365" s="6" t="s">
        <v>221</v>
      </c>
    </row>
    <row r="366" spans="2:5" ht="15.75" customHeight="1" x14ac:dyDescent="0.2">
      <c r="B366" s="6" t="s">
        <v>643</v>
      </c>
      <c r="C366" s="6" t="s">
        <v>181</v>
      </c>
      <c r="D366" s="6" t="s">
        <v>25</v>
      </c>
      <c r="E366" s="6" t="s">
        <v>221</v>
      </c>
    </row>
    <row r="367" spans="2:5" ht="15.75" customHeight="1" x14ac:dyDescent="0.2">
      <c r="B367" s="6" t="s">
        <v>220</v>
      </c>
      <c r="C367" s="6" t="s">
        <v>181</v>
      </c>
      <c r="D367" s="6" t="s">
        <v>25</v>
      </c>
      <c r="E367" s="6" t="s">
        <v>221</v>
      </c>
    </row>
    <row r="368" spans="2:5" ht="15.75" customHeight="1" x14ac:dyDescent="0.2">
      <c r="B368" s="6" t="s">
        <v>749</v>
      </c>
      <c r="C368" s="6" t="s">
        <v>181</v>
      </c>
      <c r="D368" s="6" t="s">
        <v>25</v>
      </c>
      <c r="E368" s="6" t="s">
        <v>221</v>
      </c>
    </row>
    <row r="369" spans="2:5" ht="15.75" customHeight="1" x14ac:dyDescent="0.2">
      <c r="B369" s="6" t="s">
        <v>1032</v>
      </c>
      <c r="C369" s="6" t="s">
        <v>181</v>
      </c>
      <c r="D369" s="6" t="s">
        <v>25</v>
      </c>
      <c r="E369" s="6" t="s">
        <v>221</v>
      </c>
    </row>
    <row r="370" spans="2:5" ht="15.75" customHeight="1" x14ac:dyDescent="0.2">
      <c r="B370" s="6" t="s">
        <v>1056</v>
      </c>
      <c r="C370" s="6" t="s">
        <v>181</v>
      </c>
      <c r="D370" s="6" t="s">
        <v>25</v>
      </c>
      <c r="E370" s="6" t="s">
        <v>221</v>
      </c>
    </row>
    <row r="371" spans="2:5" ht="15.75" customHeight="1" x14ac:dyDescent="0.2">
      <c r="B371" s="6" t="s">
        <v>806</v>
      </c>
      <c r="C371" s="6" t="s">
        <v>181</v>
      </c>
      <c r="D371" s="6" t="s">
        <v>8</v>
      </c>
      <c r="E371" s="6" t="s">
        <v>221</v>
      </c>
    </row>
    <row r="372" spans="2:5" ht="15.75" customHeight="1" x14ac:dyDescent="0.2">
      <c r="B372" s="6" t="s">
        <v>839</v>
      </c>
      <c r="C372" s="6" t="s">
        <v>181</v>
      </c>
      <c r="D372" s="6" t="s">
        <v>8</v>
      </c>
      <c r="E372" s="6" t="s">
        <v>221</v>
      </c>
    </row>
    <row r="373" spans="2:5" ht="15.75" customHeight="1" x14ac:dyDescent="0.2">
      <c r="B373" s="6" t="s">
        <v>839</v>
      </c>
      <c r="C373" s="6" t="s">
        <v>181</v>
      </c>
      <c r="D373" s="6" t="s">
        <v>8</v>
      </c>
      <c r="E373" s="6" t="s">
        <v>221</v>
      </c>
    </row>
    <row r="374" spans="2:5" ht="15.75" customHeight="1" x14ac:dyDescent="0.2">
      <c r="B374" s="6" t="s">
        <v>819</v>
      </c>
      <c r="C374" s="6" t="s">
        <v>181</v>
      </c>
      <c r="D374" s="6" t="s">
        <v>79</v>
      </c>
      <c r="E374" s="6" t="s">
        <v>221</v>
      </c>
    </row>
    <row r="375" spans="2:5" ht="15.75" customHeight="1" x14ac:dyDescent="0.2">
      <c r="B375" s="6" t="s">
        <v>358</v>
      </c>
      <c r="C375" s="6" t="s">
        <v>120</v>
      </c>
      <c r="D375" s="6" t="s">
        <v>33</v>
      </c>
      <c r="E375" s="6" t="s">
        <v>221</v>
      </c>
    </row>
    <row r="376" spans="2:5" ht="15.75" customHeight="1" x14ac:dyDescent="0.2">
      <c r="B376" s="6" t="s">
        <v>365</v>
      </c>
      <c r="C376" s="6" t="s">
        <v>120</v>
      </c>
      <c r="D376" s="6" t="s">
        <v>33</v>
      </c>
      <c r="E376" s="6" t="s">
        <v>221</v>
      </c>
    </row>
    <row r="377" spans="2:5" ht="15.75" customHeight="1" x14ac:dyDescent="0.2">
      <c r="B377" s="6" t="s">
        <v>366</v>
      </c>
      <c r="C377" s="6" t="s">
        <v>120</v>
      </c>
      <c r="D377" s="6" t="s">
        <v>33</v>
      </c>
      <c r="E377" s="6" t="s">
        <v>221</v>
      </c>
    </row>
    <row r="378" spans="2:5" ht="15.75" customHeight="1" x14ac:dyDescent="0.2">
      <c r="B378" s="6" t="s">
        <v>221</v>
      </c>
      <c r="C378" s="6" t="s">
        <v>120</v>
      </c>
      <c r="D378" s="6" t="s">
        <v>33</v>
      </c>
      <c r="E378" s="6" t="s">
        <v>221</v>
      </c>
    </row>
    <row r="379" spans="2:5" ht="15.75" customHeight="1" x14ac:dyDescent="0.2">
      <c r="B379" s="6" t="s">
        <v>369</v>
      </c>
      <c r="C379" s="6" t="s">
        <v>120</v>
      </c>
      <c r="D379" s="6" t="s">
        <v>33</v>
      </c>
      <c r="E379" s="6" t="s">
        <v>221</v>
      </c>
    </row>
    <row r="380" spans="2:5" ht="15.75" customHeight="1" x14ac:dyDescent="0.2">
      <c r="B380" s="6" t="s">
        <v>376</v>
      </c>
      <c r="C380" s="6" t="s">
        <v>120</v>
      </c>
      <c r="D380" s="6" t="s">
        <v>33</v>
      </c>
      <c r="E380" s="6" t="s">
        <v>221</v>
      </c>
    </row>
    <row r="381" spans="2:5" ht="15.75" customHeight="1" x14ac:dyDescent="0.2">
      <c r="B381" s="6" t="s">
        <v>420</v>
      </c>
      <c r="C381" s="6" t="s">
        <v>120</v>
      </c>
      <c r="D381" s="6" t="s">
        <v>33</v>
      </c>
      <c r="E381" s="6" t="s">
        <v>221</v>
      </c>
    </row>
    <row r="382" spans="2:5" ht="15.75" customHeight="1" x14ac:dyDescent="0.2">
      <c r="B382" s="6" t="s">
        <v>470</v>
      </c>
      <c r="C382" s="6" t="s">
        <v>120</v>
      </c>
      <c r="D382" s="6" t="s">
        <v>33</v>
      </c>
      <c r="E382" s="6" t="s">
        <v>221</v>
      </c>
    </row>
    <row r="383" spans="2:5" ht="15.75" customHeight="1" x14ac:dyDescent="0.2">
      <c r="B383" s="6" t="s">
        <v>489</v>
      </c>
      <c r="C383" s="6" t="s">
        <v>120</v>
      </c>
      <c r="D383" s="6" t="s">
        <v>33</v>
      </c>
      <c r="E383" s="6" t="s">
        <v>221</v>
      </c>
    </row>
    <row r="384" spans="2:5" ht="15.75" customHeight="1" x14ac:dyDescent="0.2">
      <c r="B384" s="6" t="s">
        <v>509</v>
      </c>
      <c r="C384" s="6" t="s">
        <v>120</v>
      </c>
      <c r="D384" s="6" t="s">
        <v>33</v>
      </c>
      <c r="E384" s="6" t="s">
        <v>221</v>
      </c>
    </row>
    <row r="385" spans="2:5" ht="15.75" customHeight="1" x14ac:dyDescent="0.2">
      <c r="B385" s="6" t="s">
        <v>567</v>
      </c>
      <c r="C385" s="6" t="s">
        <v>120</v>
      </c>
      <c r="D385" s="6" t="s">
        <v>33</v>
      </c>
      <c r="E385" s="6" t="s">
        <v>221</v>
      </c>
    </row>
    <row r="386" spans="2:5" ht="15.75" customHeight="1" x14ac:dyDescent="0.2">
      <c r="B386" s="6" t="s">
        <v>800</v>
      </c>
      <c r="C386" s="6" t="s">
        <v>120</v>
      </c>
      <c r="D386" s="6" t="s">
        <v>33</v>
      </c>
      <c r="E386" s="6" t="s">
        <v>221</v>
      </c>
    </row>
    <row r="387" spans="2:5" ht="15.75" customHeight="1" x14ac:dyDescent="0.2">
      <c r="B387" s="6" t="s">
        <v>804</v>
      </c>
      <c r="C387" s="6" t="s">
        <v>120</v>
      </c>
      <c r="D387" s="6" t="s">
        <v>33</v>
      </c>
      <c r="E387" s="6" t="s">
        <v>221</v>
      </c>
    </row>
    <row r="388" spans="2:5" ht="15.75" customHeight="1" x14ac:dyDescent="0.2">
      <c r="B388" s="6" t="s">
        <v>454</v>
      </c>
      <c r="C388" s="6" t="s">
        <v>36</v>
      </c>
      <c r="D388" s="6" t="s">
        <v>265</v>
      </c>
      <c r="E388" s="6" t="s">
        <v>64</v>
      </c>
    </row>
    <row r="389" spans="2:5" ht="15.75" customHeight="1" x14ac:dyDescent="0.2">
      <c r="B389" s="6" t="s">
        <v>635</v>
      </c>
      <c r="C389" s="6" t="s">
        <v>201</v>
      </c>
      <c r="D389" s="6" t="s">
        <v>33</v>
      </c>
      <c r="E389" s="6" t="s">
        <v>64</v>
      </c>
    </row>
    <row r="390" spans="2:5" ht="15.75" customHeight="1" x14ac:dyDescent="0.2">
      <c r="B390" s="6" t="s">
        <v>636</v>
      </c>
      <c r="C390" s="6" t="s">
        <v>201</v>
      </c>
      <c r="D390" s="6" t="s">
        <v>33</v>
      </c>
      <c r="E390" s="6" t="s">
        <v>64</v>
      </c>
    </row>
    <row r="391" spans="2:5" ht="15.75" customHeight="1" x14ac:dyDescent="0.2">
      <c r="B391" s="6" t="s">
        <v>639</v>
      </c>
      <c r="C391" s="6" t="s">
        <v>201</v>
      </c>
      <c r="D391" s="6" t="s">
        <v>33</v>
      </c>
      <c r="E391" s="6" t="s">
        <v>64</v>
      </c>
    </row>
    <row r="392" spans="2:5" ht="15.75" customHeight="1" x14ac:dyDescent="0.2">
      <c r="B392" s="6" t="s">
        <v>647</v>
      </c>
      <c r="C392" s="6" t="s">
        <v>201</v>
      </c>
      <c r="D392" s="6" t="s">
        <v>33</v>
      </c>
      <c r="E392" s="6" t="s">
        <v>64</v>
      </c>
    </row>
    <row r="393" spans="2:5" ht="15.75" customHeight="1" x14ac:dyDescent="0.2">
      <c r="B393" s="6" t="s">
        <v>663</v>
      </c>
      <c r="C393" s="6" t="s">
        <v>201</v>
      </c>
      <c r="D393" s="6" t="s">
        <v>33</v>
      </c>
      <c r="E393" s="6" t="s">
        <v>64</v>
      </c>
    </row>
    <row r="394" spans="2:5" ht="15.75" customHeight="1" x14ac:dyDescent="0.2">
      <c r="B394" s="6" t="s">
        <v>666</v>
      </c>
      <c r="C394" s="6" t="s">
        <v>201</v>
      </c>
      <c r="D394" s="6" t="s">
        <v>33</v>
      </c>
      <c r="E394" s="6" t="s">
        <v>64</v>
      </c>
    </row>
    <row r="395" spans="2:5" ht="15.75" customHeight="1" x14ac:dyDescent="0.2">
      <c r="B395" s="6" t="s">
        <v>667</v>
      </c>
      <c r="C395" s="6" t="s">
        <v>201</v>
      </c>
      <c r="D395" s="6" t="s">
        <v>33</v>
      </c>
      <c r="E395" s="6" t="s">
        <v>64</v>
      </c>
    </row>
    <row r="396" spans="2:5" ht="15.75" customHeight="1" x14ac:dyDescent="0.2">
      <c r="B396" s="6" t="s">
        <v>667</v>
      </c>
      <c r="C396" s="6" t="s">
        <v>201</v>
      </c>
      <c r="D396" s="6" t="s">
        <v>33</v>
      </c>
      <c r="E396" s="6" t="s">
        <v>64</v>
      </c>
    </row>
    <row r="397" spans="2:5" ht="15.75" customHeight="1" x14ac:dyDescent="0.2">
      <c r="B397" s="6" t="s">
        <v>677</v>
      </c>
      <c r="C397" s="6" t="s">
        <v>201</v>
      </c>
      <c r="D397" s="6" t="s">
        <v>33</v>
      </c>
      <c r="E397" s="6" t="s">
        <v>64</v>
      </c>
    </row>
    <row r="398" spans="2:5" ht="15.75" customHeight="1" x14ac:dyDescent="0.2">
      <c r="B398" s="6" t="s">
        <v>687</v>
      </c>
      <c r="C398" s="6" t="s">
        <v>201</v>
      </c>
      <c r="D398" s="6" t="s">
        <v>33</v>
      </c>
      <c r="E398" s="6" t="s">
        <v>64</v>
      </c>
    </row>
    <row r="399" spans="2:5" ht="15.75" customHeight="1" x14ac:dyDescent="0.2">
      <c r="B399" s="6" t="s">
        <v>692</v>
      </c>
      <c r="C399" s="6" t="s">
        <v>201</v>
      </c>
      <c r="D399" s="6" t="s">
        <v>33</v>
      </c>
      <c r="E399" s="6" t="s">
        <v>64</v>
      </c>
    </row>
    <row r="400" spans="2:5" ht="15.75" customHeight="1" x14ac:dyDescent="0.2">
      <c r="B400" s="6" t="s">
        <v>697</v>
      </c>
      <c r="C400" s="6" t="s">
        <v>201</v>
      </c>
      <c r="D400" s="6" t="s">
        <v>33</v>
      </c>
      <c r="E400" s="6" t="s">
        <v>64</v>
      </c>
    </row>
    <row r="401" spans="2:5" ht="15.75" customHeight="1" x14ac:dyDescent="0.2">
      <c r="B401" s="6" t="s">
        <v>708</v>
      </c>
      <c r="C401" s="6" t="s">
        <v>201</v>
      </c>
      <c r="D401" s="6" t="s">
        <v>33</v>
      </c>
      <c r="E401" s="6" t="s">
        <v>64</v>
      </c>
    </row>
    <row r="402" spans="2:5" ht="15.75" customHeight="1" x14ac:dyDescent="0.2">
      <c r="B402" s="6" t="s">
        <v>709</v>
      </c>
      <c r="C402" s="6" t="s">
        <v>201</v>
      </c>
      <c r="D402" s="6" t="s">
        <v>33</v>
      </c>
      <c r="E402" s="6" t="s">
        <v>64</v>
      </c>
    </row>
    <row r="403" spans="2:5" ht="15.75" customHeight="1" x14ac:dyDescent="0.2">
      <c r="B403" s="6" t="s">
        <v>710</v>
      </c>
      <c r="C403" s="6" t="s">
        <v>201</v>
      </c>
      <c r="D403" s="6" t="s">
        <v>33</v>
      </c>
      <c r="E403" s="6" t="s">
        <v>64</v>
      </c>
    </row>
    <row r="404" spans="2:5" ht="15.75" customHeight="1" x14ac:dyDescent="0.2">
      <c r="B404" s="6" t="s">
        <v>712</v>
      </c>
      <c r="C404" s="6" t="s">
        <v>201</v>
      </c>
      <c r="D404" s="6" t="s">
        <v>33</v>
      </c>
      <c r="E404" s="6" t="s">
        <v>64</v>
      </c>
    </row>
    <row r="405" spans="2:5" ht="15.75" customHeight="1" x14ac:dyDescent="0.2">
      <c r="B405" s="6" t="s">
        <v>717</v>
      </c>
      <c r="C405" s="6" t="s">
        <v>201</v>
      </c>
      <c r="D405" s="6" t="s">
        <v>33</v>
      </c>
      <c r="E405" s="6" t="s">
        <v>64</v>
      </c>
    </row>
    <row r="406" spans="2:5" ht="15.75" customHeight="1" x14ac:dyDescent="0.2">
      <c r="B406" s="6" t="s">
        <v>718</v>
      </c>
      <c r="C406" s="6" t="s">
        <v>201</v>
      </c>
      <c r="D406" s="6" t="s">
        <v>33</v>
      </c>
      <c r="E406" s="6" t="s">
        <v>64</v>
      </c>
    </row>
    <row r="407" spans="2:5" ht="15.75" customHeight="1" x14ac:dyDescent="0.2">
      <c r="B407" s="6" t="s">
        <v>732</v>
      </c>
      <c r="C407" s="6" t="s">
        <v>201</v>
      </c>
      <c r="D407" s="6" t="s">
        <v>33</v>
      </c>
      <c r="E407" s="6" t="s">
        <v>64</v>
      </c>
    </row>
    <row r="408" spans="2:5" ht="15.75" customHeight="1" x14ac:dyDescent="0.2">
      <c r="B408" s="6" t="s">
        <v>733</v>
      </c>
      <c r="C408" s="6" t="s">
        <v>201</v>
      </c>
      <c r="D408" s="6" t="s">
        <v>33</v>
      </c>
      <c r="E408" s="6" t="s">
        <v>64</v>
      </c>
    </row>
    <row r="409" spans="2:5" ht="15.75" customHeight="1" x14ac:dyDescent="0.2">
      <c r="B409" s="6" t="s">
        <v>737</v>
      </c>
      <c r="C409" s="6" t="s">
        <v>201</v>
      </c>
      <c r="D409" s="6" t="s">
        <v>33</v>
      </c>
      <c r="E409" s="6" t="s">
        <v>64</v>
      </c>
    </row>
    <row r="410" spans="2:5" ht="15.75" customHeight="1" x14ac:dyDescent="0.2">
      <c r="B410" s="6" t="s">
        <v>752</v>
      </c>
      <c r="C410" s="6" t="s">
        <v>201</v>
      </c>
      <c r="D410" s="6" t="s">
        <v>33</v>
      </c>
      <c r="E410" s="6" t="s">
        <v>64</v>
      </c>
    </row>
    <row r="411" spans="2:5" ht="15.75" customHeight="1" x14ac:dyDescent="0.2">
      <c r="B411" s="6" t="s">
        <v>760</v>
      </c>
      <c r="C411" s="6" t="s">
        <v>201</v>
      </c>
      <c r="D411" s="6" t="s">
        <v>33</v>
      </c>
      <c r="E411" s="6" t="s">
        <v>64</v>
      </c>
    </row>
    <row r="412" spans="2:5" ht="15.75" customHeight="1" x14ac:dyDescent="0.2">
      <c r="B412" s="6" t="s">
        <v>762</v>
      </c>
      <c r="C412" s="6" t="s">
        <v>201</v>
      </c>
      <c r="D412" s="6" t="s">
        <v>33</v>
      </c>
      <c r="E412" s="6" t="s">
        <v>64</v>
      </c>
    </row>
    <row r="413" spans="2:5" ht="15.75" customHeight="1" x14ac:dyDescent="0.2">
      <c r="B413" s="6" t="s">
        <v>768</v>
      </c>
      <c r="C413" s="6" t="s">
        <v>201</v>
      </c>
      <c r="D413" s="6" t="s">
        <v>33</v>
      </c>
      <c r="E413" s="6" t="s">
        <v>64</v>
      </c>
    </row>
    <row r="414" spans="2:5" ht="15.75" customHeight="1" x14ac:dyDescent="0.2">
      <c r="B414" s="6" t="s">
        <v>769</v>
      </c>
      <c r="C414" s="6" t="s">
        <v>201</v>
      </c>
      <c r="D414" s="6" t="s">
        <v>33</v>
      </c>
      <c r="E414" s="6" t="s">
        <v>64</v>
      </c>
    </row>
    <row r="415" spans="2:5" ht="15.75" customHeight="1" x14ac:dyDescent="0.2">
      <c r="B415" s="6" t="s">
        <v>770</v>
      </c>
      <c r="C415" s="6" t="s">
        <v>201</v>
      </c>
      <c r="D415" s="6" t="s">
        <v>33</v>
      </c>
      <c r="E415" s="6" t="s">
        <v>64</v>
      </c>
    </row>
    <row r="416" spans="2:5" ht="15.75" customHeight="1" x14ac:dyDescent="0.2">
      <c r="B416" s="6" t="s">
        <v>774</v>
      </c>
      <c r="C416" s="6" t="s">
        <v>201</v>
      </c>
      <c r="D416" s="6" t="s">
        <v>33</v>
      </c>
      <c r="E416" s="6" t="s">
        <v>64</v>
      </c>
    </row>
    <row r="417" spans="2:5" ht="15.75" customHeight="1" x14ac:dyDescent="0.2">
      <c r="B417" s="6" t="s">
        <v>777</v>
      </c>
      <c r="C417" s="6" t="s">
        <v>201</v>
      </c>
      <c r="D417" s="6" t="s">
        <v>33</v>
      </c>
      <c r="E417" s="6" t="s">
        <v>64</v>
      </c>
    </row>
    <row r="418" spans="2:5" ht="15.75" customHeight="1" x14ac:dyDescent="0.2">
      <c r="B418" s="6" t="s">
        <v>785</v>
      </c>
      <c r="C418" s="6" t="s">
        <v>201</v>
      </c>
      <c r="D418" s="6" t="s">
        <v>33</v>
      </c>
      <c r="E418" s="6" t="s">
        <v>64</v>
      </c>
    </row>
    <row r="419" spans="2:5" ht="15.75" customHeight="1" x14ac:dyDescent="0.2">
      <c r="B419" s="6" t="s">
        <v>788</v>
      </c>
      <c r="C419" s="6" t="s">
        <v>201</v>
      </c>
      <c r="D419" s="6" t="s">
        <v>33</v>
      </c>
      <c r="E419" s="6" t="s">
        <v>64</v>
      </c>
    </row>
    <row r="420" spans="2:5" ht="15.75" customHeight="1" x14ac:dyDescent="0.2">
      <c r="B420" s="6" t="s">
        <v>791</v>
      </c>
      <c r="C420" s="6" t="s">
        <v>201</v>
      </c>
      <c r="D420" s="6" t="s">
        <v>33</v>
      </c>
      <c r="E420" s="6" t="s">
        <v>64</v>
      </c>
    </row>
    <row r="421" spans="2:5" ht="15.75" customHeight="1" x14ac:dyDescent="0.2">
      <c r="B421" s="6" t="s">
        <v>571</v>
      </c>
      <c r="C421" s="6" t="s">
        <v>201</v>
      </c>
      <c r="D421" s="6" t="s">
        <v>265</v>
      </c>
      <c r="E421" s="6" t="s">
        <v>64</v>
      </c>
    </row>
    <row r="422" spans="2:5" ht="15.75" customHeight="1" x14ac:dyDescent="0.2">
      <c r="B422" s="6" t="s">
        <v>609</v>
      </c>
      <c r="C422" s="6" t="s">
        <v>201</v>
      </c>
      <c r="D422" s="6" t="s">
        <v>45</v>
      </c>
      <c r="E422" s="6" t="s">
        <v>64</v>
      </c>
    </row>
    <row r="423" spans="2:5" ht="15.75" customHeight="1" x14ac:dyDescent="0.2">
      <c r="B423" s="6" t="s">
        <v>633</v>
      </c>
      <c r="C423" s="6" t="s">
        <v>201</v>
      </c>
      <c r="D423" s="6" t="s">
        <v>45</v>
      </c>
      <c r="E423" s="6" t="s">
        <v>64</v>
      </c>
    </row>
    <row r="424" spans="2:5" ht="15.75" customHeight="1" x14ac:dyDescent="0.2">
      <c r="B424" s="6" t="s">
        <v>63</v>
      </c>
      <c r="C424" s="6" t="s">
        <v>7</v>
      </c>
      <c r="D424" s="6" t="s">
        <v>8</v>
      </c>
      <c r="E424" s="6" t="s">
        <v>64</v>
      </c>
    </row>
    <row r="425" spans="2:5" ht="15.75" customHeight="1" x14ac:dyDescent="0.2">
      <c r="B425" s="6" t="s">
        <v>65</v>
      </c>
      <c r="C425" s="6" t="s">
        <v>7</v>
      </c>
      <c r="D425" s="6" t="s">
        <v>8</v>
      </c>
      <c r="E425" s="6" t="s">
        <v>64</v>
      </c>
    </row>
    <row r="426" spans="2:5" ht="15.75" customHeight="1" x14ac:dyDescent="0.2">
      <c r="B426" s="6" t="s">
        <v>80</v>
      </c>
      <c r="C426" s="6" t="s">
        <v>7</v>
      </c>
      <c r="D426" s="6" t="s">
        <v>8</v>
      </c>
      <c r="E426" s="6" t="s">
        <v>64</v>
      </c>
    </row>
    <row r="427" spans="2:5" ht="15.75" customHeight="1" x14ac:dyDescent="0.2">
      <c r="B427" s="6" t="s">
        <v>163</v>
      </c>
      <c r="C427" s="6" t="s">
        <v>7</v>
      </c>
      <c r="D427" s="6" t="s">
        <v>8</v>
      </c>
      <c r="E427" s="6" t="s">
        <v>64</v>
      </c>
    </row>
    <row r="428" spans="2:5" ht="15.75" customHeight="1" x14ac:dyDescent="0.2">
      <c r="B428" s="1" t="s">
        <v>814</v>
      </c>
      <c r="C428" s="1" t="s">
        <v>201</v>
      </c>
      <c r="D428" s="1" t="s">
        <v>33</v>
      </c>
      <c r="E428" s="1" t="s">
        <v>1449</v>
      </c>
    </row>
    <row r="429" spans="2:5" ht="15.75" customHeight="1" x14ac:dyDescent="0.2">
      <c r="B429" s="1" t="s">
        <v>1453</v>
      </c>
      <c r="C429" s="1" t="s">
        <v>201</v>
      </c>
      <c r="D429" s="1" t="s">
        <v>8</v>
      </c>
      <c r="E429" s="1" t="s">
        <v>1449</v>
      </c>
    </row>
    <row r="430" spans="2:5" ht="15.75" customHeight="1" x14ac:dyDescent="0.2">
      <c r="B430" s="1" t="s">
        <v>1454</v>
      </c>
      <c r="C430" s="1" t="s">
        <v>201</v>
      </c>
      <c r="D430" s="1" t="s">
        <v>8</v>
      </c>
      <c r="E430" s="1" t="s">
        <v>1449</v>
      </c>
    </row>
    <row r="431" spans="2:5" ht="15.75" customHeight="1" x14ac:dyDescent="0.2">
      <c r="B431" s="1" t="s">
        <v>1455</v>
      </c>
      <c r="C431" s="1" t="s">
        <v>201</v>
      </c>
      <c r="D431" s="1" t="s">
        <v>8</v>
      </c>
      <c r="E431" s="1" t="s">
        <v>1449</v>
      </c>
    </row>
    <row r="432" spans="2:5" ht="15.75" customHeight="1" x14ac:dyDescent="0.2">
      <c r="B432" s="1" t="s">
        <v>1372</v>
      </c>
      <c r="C432" s="1" t="s">
        <v>201</v>
      </c>
      <c r="D432" s="1" t="s">
        <v>33</v>
      </c>
      <c r="E432" s="1" t="s">
        <v>1373</v>
      </c>
    </row>
    <row r="433" spans="2:5" ht="15.75" customHeight="1" x14ac:dyDescent="0.2">
      <c r="B433" s="1" t="s">
        <v>1266</v>
      </c>
      <c r="C433" s="1" t="s">
        <v>201</v>
      </c>
      <c r="D433" s="1" t="s">
        <v>33</v>
      </c>
      <c r="E433" s="1" t="s">
        <v>1267</v>
      </c>
    </row>
    <row r="434" spans="2:5" ht="15.75" customHeight="1" x14ac:dyDescent="0.2">
      <c r="B434" s="1" t="s">
        <v>1266</v>
      </c>
      <c r="C434" s="1" t="s">
        <v>201</v>
      </c>
      <c r="D434" s="1" t="s">
        <v>33</v>
      </c>
      <c r="E434" s="1" t="s">
        <v>1267</v>
      </c>
    </row>
    <row r="435" spans="2:5" ht="15.75" customHeight="1" x14ac:dyDescent="0.2">
      <c r="B435" s="1" t="s">
        <v>1266</v>
      </c>
      <c r="C435" s="1" t="s">
        <v>201</v>
      </c>
      <c r="D435" s="1" t="s">
        <v>33</v>
      </c>
      <c r="E435" s="1" t="s">
        <v>1267</v>
      </c>
    </row>
    <row r="436" spans="2:5" ht="15.75" customHeight="1" x14ac:dyDescent="0.2">
      <c r="B436" s="1" t="s">
        <v>1371</v>
      </c>
      <c r="C436" s="1" t="s">
        <v>201</v>
      </c>
      <c r="D436" s="1" t="s">
        <v>33</v>
      </c>
      <c r="E436" s="1" t="s">
        <v>1267</v>
      </c>
    </row>
    <row r="437" spans="2:5" ht="15.75" customHeight="1" x14ac:dyDescent="0.2">
      <c r="B437" s="1" t="s">
        <v>1450</v>
      </c>
      <c r="C437" s="1" t="s">
        <v>201</v>
      </c>
      <c r="D437" s="1" t="s">
        <v>33</v>
      </c>
      <c r="E437" s="1" t="s">
        <v>1267</v>
      </c>
    </row>
    <row r="438" spans="2:5" ht="15.75" customHeight="1" x14ac:dyDescent="0.2">
      <c r="B438" s="1" t="s">
        <v>1452</v>
      </c>
      <c r="C438" s="1" t="s">
        <v>201</v>
      </c>
      <c r="D438" s="1" t="s">
        <v>33</v>
      </c>
      <c r="E438" s="1" t="s">
        <v>1267</v>
      </c>
    </row>
    <row r="439" spans="2:5" ht="15.75" customHeight="1" x14ac:dyDescent="0.2">
      <c r="B439" s="6" t="s">
        <v>918</v>
      </c>
      <c r="C439" s="6" t="s">
        <v>36</v>
      </c>
      <c r="D439" s="6" t="s">
        <v>45</v>
      </c>
      <c r="E439" s="6" t="s">
        <v>250</v>
      </c>
    </row>
    <row r="440" spans="2:5" ht="15.75" customHeight="1" x14ac:dyDescent="0.2">
      <c r="B440" s="6" t="s">
        <v>943</v>
      </c>
      <c r="C440" s="6" t="s">
        <v>36</v>
      </c>
      <c r="D440" s="6" t="s">
        <v>45</v>
      </c>
      <c r="E440" s="6" t="s">
        <v>250</v>
      </c>
    </row>
    <row r="441" spans="2:5" ht="15.75" customHeight="1" x14ac:dyDescent="0.2">
      <c r="B441" s="6" t="s">
        <v>958</v>
      </c>
      <c r="C441" s="6" t="s">
        <v>36</v>
      </c>
      <c r="D441" s="6" t="s">
        <v>45</v>
      </c>
      <c r="E441" s="6" t="s">
        <v>250</v>
      </c>
    </row>
    <row r="442" spans="2:5" ht="15.75" customHeight="1" x14ac:dyDescent="0.2">
      <c r="B442" s="6" t="s">
        <v>963</v>
      </c>
      <c r="C442" s="6" t="s">
        <v>36</v>
      </c>
      <c r="D442" s="6" t="s">
        <v>45</v>
      </c>
      <c r="E442" s="6" t="s">
        <v>250</v>
      </c>
    </row>
    <row r="443" spans="2:5" ht="15.75" customHeight="1" x14ac:dyDescent="0.2">
      <c r="B443" s="6" t="s">
        <v>966</v>
      </c>
      <c r="C443" s="6" t="s">
        <v>36</v>
      </c>
      <c r="D443" s="6" t="s">
        <v>45</v>
      </c>
      <c r="E443" s="6" t="s">
        <v>250</v>
      </c>
    </row>
    <row r="444" spans="2:5" ht="15.75" customHeight="1" x14ac:dyDescent="0.2">
      <c r="B444" s="6" t="s">
        <v>969</v>
      </c>
      <c r="C444" s="6" t="s">
        <v>36</v>
      </c>
      <c r="D444" s="6" t="s">
        <v>45</v>
      </c>
      <c r="E444" s="6" t="s">
        <v>250</v>
      </c>
    </row>
    <row r="445" spans="2:5" ht="15.75" customHeight="1" x14ac:dyDescent="0.2">
      <c r="B445" s="6" t="s">
        <v>963</v>
      </c>
      <c r="C445" s="6" t="s">
        <v>36</v>
      </c>
      <c r="D445" s="6" t="s">
        <v>45</v>
      </c>
      <c r="E445" s="6" t="s">
        <v>250</v>
      </c>
    </row>
    <row r="446" spans="2:5" ht="15.75" customHeight="1" x14ac:dyDescent="0.2">
      <c r="B446" s="6" t="s">
        <v>1005</v>
      </c>
      <c r="C446" s="6" t="s">
        <v>36</v>
      </c>
      <c r="D446" s="6" t="s">
        <v>45</v>
      </c>
      <c r="E446" s="6" t="s">
        <v>250</v>
      </c>
    </row>
    <row r="447" spans="2:5" ht="15.75" customHeight="1" x14ac:dyDescent="0.2">
      <c r="B447" s="6" t="s">
        <v>1048</v>
      </c>
      <c r="C447" s="6" t="s">
        <v>36</v>
      </c>
      <c r="D447" s="6" t="s">
        <v>45</v>
      </c>
      <c r="E447" s="6" t="s">
        <v>250</v>
      </c>
    </row>
    <row r="448" spans="2:5" ht="15.75" customHeight="1" x14ac:dyDescent="0.2">
      <c r="B448" s="6" t="s">
        <v>905</v>
      </c>
      <c r="C448" s="6" t="s">
        <v>36</v>
      </c>
      <c r="D448" s="6" t="s">
        <v>79</v>
      </c>
      <c r="E448" s="6" t="s">
        <v>250</v>
      </c>
    </row>
    <row r="449" spans="2:5" ht="15.75" customHeight="1" x14ac:dyDescent="0.2">
      <c r="B449" s="6" t="s">
        <v>1010</v>
      </c>
      <c r="C449" s="6" t="s">
        <v>36</v>
      </c>
      <c r="D449" s="6" t="s">
        <v>79</v>
      </c>
      <c r="E449" s="6" t="s">
        <v>250</v>
      </c>
    </row>
    <row r="450" spans="2:5" ht="15.75" customHeight="1" x14ac:dyDescent="0.2">
      <c r="B450" s="6" t="s">
        <v>1012</v>
      </c>
      <c r="C450" s="6" t="s">
        <v>36</v>
      </c>
      <c r="D450" s="6" t="s">
        <v>79</v>
      </c>
      <c r="E450" s="6" t="s">
        <v>250</v>
      </c>
    </row>
    <row r="451" spans="2:5" ht="15.75" customHeight="1" x14ac:dyDescent="0.2">
      <c r="B451" s="6" t="s">
        <v>1047</v>
      </c>
      <c r="C451" s="6" t="s">
        <v>36</v>
      </c>
      <c r="D451" s="6" t="s">
        <v>79</v>
      </c>
      <c r="E451" s="6" t="s">
        <v>250</v>
      </c>
    </row>
    <row r="452" spans="2:5" ht="15.75" customHeight="1" x14ac:dyDescent="0.2">
      <c r="B452" s="6" t="s">
        <v>1057</v>
      </c>
      <c r="C452" s="6" t="s">
        <v>36</v>
      </c>
      <c r="D452" s="6" t="s">
        <v>79</v>
      </c>
      <c r="E452" s="6" t="s">
        <v>250</v>
      </c>
    </row>
    <row r="453" spans="2:5" ht="15.75" customHeight="1" x14ac:dyDescent="0.2">
      <c r="B453" s="6" t="s">
        <v>838</v>
      </c>
      <c r="C453" s="6" t="s">
        <v>201</v>
      </c>
      <c r="D453" s="6" t="s">
        <v>25</v>
      </c>
      <c r="E453" s="6" t="s">
        <v>250</v>
      </c>
    </row>
    <row r="454" spans="2:5" ht="15.75" customHeight="1" x14ac:dyDescent="0.2">
      <c r="B454" s="6" t="s">
        <v>842</v>
      </c>
      <c r="C454" s="6" t="s">
        <v>201</v>
      </c>
      <c r="D454" s="6" t="s">
        <v>25</v>
      </c>
      <c r="E454" s="6" t="s">
        <v>250</v>
      </c>
    </row>
    <row r="455" spans="2:5" ht="15.75" customHeight="1" x14ac:dyDescent="0.2">
      <c r="B455" s="6" t="s">
        <v>849</v>
      </c>
      <c r="C455" s="6" t="s">
        <v>201</v>
      </c>
      <c r="D455" s="6" t="s">
        <v>25</v>
      </c>
      <c r="E455" s="6" t="s">
        <v>250</v>
      </c>
    </row>
    <row r="456" spans="2:5" ht="15.75" customHeight="1" x14ac:dyDescent="0.2">
      <c r="B456" s="6" t="s">
        <v>857</v>
      </c>
      <c r="C456" s="6" t="s">
        <v>201</v>
      </c>
      <c r="D456" s="6" t="s">
        <v>25</v>
      </c>
      <c r="E456" s="6" t="s">
        <v>250</v>
      </c>
    </row>
    <row r="457" spans="2:5" ht="15.75" customHeight="1" x14ac:dyDescent="0.2">
      <c r="B457" s="6" t="s">
        <v>838</v>
      </c>
      <c r="C457" s="6" t="s">
        <v>201</v>
      </c>
      <c r="D457" s="6" t="s">
        <v>25</v>
      </c>
      <c r="E457" s="6" t="s">
        <v>250</v>
      </c>
    </row>
    <row r="458" spans="2:5" ht="15.75" customHeight="1" x14ac:dyDescent="0.2">
      <c r="B458" s="6" t="s">
        <v>926</v>
      </c>
      <c r="C458" s="6" t="s">
        <v>201</v>
      </c>
      <c r="D458" s="6" t="s">
        <v>25</v>
      </c>
      <c r="E458" s="6" t="s">
        <v>250</v>
      </c>
    </row>
    <row r="459" spans="2:5" ht="15.75" customHeight="1" x14ac:dyDescent="0.2">
      <c r="B459" s="6" t="s">
        <v>960</v>
      </c>
      <c r="C459" s="6" t="s">
        <v>201</v>
      </c>
      <c r="D459" s="6" t="s">
        <v>25</v>
      </c>
      <c r="E459" s="6" t="s">
        <v>250</v>
      </c>
    </row>
    <row r="460" spans="2:5" ht="15.75" customHeight="1" x14ac:dyDescent="0.2">
      <c r="B460" s="6" t="s">
        <v>961</v>
      </c>
      <c r="C460" s="6" t="s">
        <v>201</v>
      </c>
      <c r="D460" s="6" t="s">
        <v>25</v>
      </c>
      <c r="E460" s="6" t="s">
        <v>250</v>
      </c>
    </row>
    <row r="461" spans="2:5" ht="15.75" customHeight="1" x14ac:dyDescent="0.2">
      <c r="B461" s="6" t="s">
        <v>839</v>
      </c>
      <c r="C461" s="6" t="s">
        <v>181</v>
      </c>
      <c r="D461" s="6" t="s">
        <v>8</v>
      </c>
      <c r="E461" s="6" t="s">
        <v>250</v>
      </c>
    </row>
    <row r="462" spans="2:5" ht="15.75" customHeight="1" x14ac:dyDescent="0.2">
      <c r="B462" s="6" t="s">
        <v>881</v>
      </c>
      <c r="C462" s="6" t="s">
        <v>181</v>
      </c>
      <c r="D462" s="6" t="s">
        <v>8</v>
      </c>
      <c r="E462" s="6" t="s">
        <v>250</v>
      </c>
    </row>
    <row r="463" spans="2:5" ht="15.75" customHeight="1" x14ac:dyDescent="0.2">
      <c r="B463" s="6" t="s">
        <v>249</v>
      </c>
      <c r="C463" s="6" t="s">
        <v>7</v>
      </c>
      <c r="D463" s="6" t="s">
        <v>79</v>
      </c>
      <c r="E463" s="6" t="s">
        <v>250</v>
      </c>
    </row>
    <row r="464" spans="2:5" ht="15.75" customHeight="1" x14ac:dyDescent="0.2">
      <c r="B464" s="6" t="s">
        <v>272</v>
      </c>
      <c r="C464" s="6" t="s">
        <v>7</v>
      </c>
      <c r="D464" s="6" t="s">
        <v>79</v>
      </c>
      <c r="E464" s="6" t="s">
        <v>250</v>
      </c>
    </row>
    <row r="465" spans="2:5" ht="15.75" customHeight="1" x14ac:dyDescent="0.2">
      <c r="B465" s="6" t="s">
        <v>359</v>
      </c>
      <c r="C465" s="6" t="s">
        <v>7</v>
      </c>
      <c r="D465" s="6" t="s">
        <v>79</v>
      </c>
      <c r="E465" s="6" t="s">
        <v>250</v>
      </c>
    </row>
    <row r="466" spans="2:5" ht="15.75" customHeight="1" x14ac:dyDescent="0.2">
      <c r="B466" s="1" t="s">
        <v>1456</v>
      </c>
      <c r="C466" s="1" t="s">
        <v>120</v>
      </c>
      <c r="D466" s="1" t="s">
        <v>83</v>
      </c>
      <c r="E466" s="1" t="s">
        <v>250</v>
      </c>
    </row>
    <row r="467" spans="2:5" ht="15.75" customHeight="1" x14ac:dyDescent="0.2">
      <c r="B467" s="1" t="s">
        <v>1451</v>
      </c>
      <c r="C467" s="1" t="s">
        <v>120</v>
      </c>
      <c r="D467" s="1" t="s">
        <v>33</v>
      </c>
      <c r="E467" s="1" t="s">
        <v>250</v>
      </c>
    </row>
    <row r="468" spans="2:5" ht="15.75" customHeight="1" x14ac:dyDescent="0.2">
      <c r="B468" s="1" t="s">
        <v>1451</v>
      </c>
      <c r="C468" s="1" t="s">
        <v>120</v>
      </c>
      <c r="D468" s="1" t="s">
        <v>33</v>
      </c>
      <c r="E468" s="1" t="s">
        <v>250</v>
      </c>
    </row>
    <row r="469" spans="2:5" ht="15.75" customHeight="1" x14ac:dyDescent="0.2">
      <c r="B469" s="1" t="s">
        <v>1457</v>
      </c>
      <c r="C469" s="1" t="s">
        <v>120</v>
      </c>
      <c r="D469" s="1" t="s">
        <v>33</v>
      </c>
      <c r="E469" s="1" t="s">
        <v>250</v>
      </c>
    </row>
    <row r="470" spans="2:5" ht="15.75" customHeight="1" x14ac:dyDescent="0.2">
      <c r="B470" s="6" t="s">
        <v>1001</v>
      </c>
      <c r="C470" s="6" t="s">
        <v>120</v>
      </c>
      <c r="D470" s="6" t="s">
        <v>79</v>
      </c>
      <c r="E470" s="6" t="s">
        <v>250</v>
      </c>
    </row>
    <row r="471" spans="2:5" ht="15.75" customHeight="1" x14ac:dyDescent="0.2">
      <c r="B471" s="6" t="s">
        <v>1002</v>
      </c>
      <c r="C471" s="6" t="s">
        <v>120</v>
      </c>
      <c r="D471" s="6" t="s">
        <v>79</v>
      </c>
      <c r="E471" s="6" t="s">
        <v>250</v>
      </c>
    </row>
    <row r="472" spans="2:5" ht="15.75" customHeight="1" x14ac:dyDescent="0.2">
      <c r="B472" s="6" t="s">
        <v>1009</v>
      </c>
      <c r="C472" s="6" t="s">
        <v>120</v>
      </c>
      <c r="D472" s="6" t="s">
        <v>79</v>
      </c>
      <c r="E472" s="6" t="s">
        <v>250</v>
      </c>
    </row>
    <row r="473" spans="2:5" ht="15.75" customHeight="1" x14ac:dyDescent="0.2">
      <c r="B473" s="6" t="s">
        <v>1033</v>
      </c>
      <c r="C473" s="6" t="s">
        <v>120</v>
      </c>
      <c r="D473" s="6" t="s">
        <v>79</v>
      </c>
      <c r="E473" s="6" t="s">
        <v>250</v>
      </c>
    </row>
    <row r="474" spans="2:5" ht="15.75" customHeight="1" x14ac:dyDescent="0.2">
      <c r="B474" s="6" t="s">
        <v>1061</v>
      </c>
      <c r="C474" s="6" t="s">
        <v>120</v>
      </c>
      <c r="D474" s="6" t="s">
        <v>79</v>
      </c>
      <c r="E474" s="6" t="s">
        <v>250</v>
      </c>
    </row>
    <row r="475" spans="2:5" ht="15.75" customHeight="1" x14ac:dyDescent="0.2">
      <c r="B475" s="6" t="s">
        <v>262</v>
      </c>
      <c r="C475" s="6" t="s">
        <v>36</v>
      </c>
      <c r="D475" s="6" t="s">
        <v>25</v>
      </c>
      <c r="E475" s="6" t="s">
        <v>31</v>
      </c>
    </row>
    <row r="476" spans="2:5" ht="15.75" customHeight="1" x14ac:dyDescent="0.2">
      <c r="B476" s="6" t="s">
        <v>263</v>
      </c>
      <c r="C476" s="6" t="s">
        <v>36</v>
      </c>
      <c r="D476" s="6" t="s">
        <v>25</v>
      </c>
      <c r="E476" s="6" t="s">
        <v>31</v>
      </c>
    </row>
    <row r="477" spans="2:5" ht="15.75" customHeight="1" x14ac:dyDescent="0.2">
      <c r="B477" s="6" t="s">
        <v>875</v>
      </c>
      <c r="C477" s="6" t="s">
        <v>201</v>
      </c>
      <c r="D477" s="6" t="s">
        <v>25</v>
      </c>
      <c r="E477" s="6" t="s">
        <v>31</v>
      </c>
    </row>
    <row r="478" spans="2:5" ht="15.75" customHeight="1" x14ac:dyDescent="0.2">
      <c r="B478" s="6" t="s">
        <v>283</v>
      </c>
      <c r="C478" s="6" t="s">
        <v>142</v>
      </c>
      <c r="D478" s="6" t="s">
        <v>37</v>
      </c>
      <c r="E478" s="6" t="s">
        <v>31</v>
      </c>
    </row>
    <row r="479" spans="2:5" ht="15.75" customHeight="1" x14ac:dyDescent="0.2">
      <c r="B479" s="6" t="s">
        <v>399</v>
      </c>
      <c r="C479" s="6" t="s">
        <v>142</v>
      </c>
      <c r="D479" s="6" t="s">
        <v>37</v>
      </c>
      <c r="E479" s="6" t="s">
        <v>31</v>
      </c>
    </row>
    <row r="480" spans="2:5" ht="15.75" customHeight="1" x14ac:dyDescent="0.2">
      <c r="B480" s="6" t="s">
        <v>435</v>
      </c>
      <c r="C480" s="6" t="s">
        <v>142</v>
      </c>
      <c r="D480" s="6" t="s">
        <v>37</v>
      </c>
      <c r="E480" s="6" t="s">
        <v>31</v>
      </c>
    </row>
    <row r="481" spans="2:5" ht="15.75" customHeight="1" x14ac:dyDescent="0.2">
      <c r="B481" s="6" t="s">
        <v>449</v>
      </c>
      <c r="C481" s="6" t="s">
        <v>142</v>
      </c>
      <c r="D481" s="6" t="s">
        <v>37</v>
      </c>
      <c r="E481" s="6" t="s">
        <v>31</v>
      </c>
    </row>
    <row r="482" spans="2:5" ht="15.75" customHeight="1" x14ac:dyDescent="0.2">
      <c r="B482" s="6" t="s">
        <v>452</v>
      </c>
      <c r="C482" s="6" t="s">
        <v>142</v>
      </c>
      <c r="D482" s="6" t="s">
        <v>37</v>
      </c>
      <c r="E482" s="6" t="s">
        <v>31</v>
      </c>
    </row>
    <row r="483" spans="2:5" ht="15.75" customHeight="1" x14ac:dyDescent="0.2">
      <c r="B483" s="6" t="s">
        <v>518</v>
      </c>
      <c r="C483" s="6" t="s">
        <v>142</v>
      </c>
      <c r="D483" s="6" t="s">
        <v>37</v>
      </c>
      <c r="E483" s="6" t="s">
        <v>31</v>
      </c>
    </row>
    <row r="484" spans="2:5" ht="15.75" customHeight="1" x14ac:dyDescent="0.2">
      <c r="B484" s="6" t="s">
        <v>530</v>
      </c>
      <c r="C484" s="6" t="s">
        <v>142</v>
      </c>
      <c r="D484" s="6" t="s">
        <v>37</v>
      </c>
      <c r="E484" s="6" t="s">
        <v>31</v>
      </c>
    </row>
    <row r="485" spans="2:5" ht="15.75" customHeight="1" x14ac:dyDescent="0.2">
      <c r="B485" s="6" t="s">
        <v>536</v>
      </c>
      <c r="C485" s="6" t="s">
        <v>142</v>
      </c>
      <c r="D485" s="6" t="s">
        <v>37</v>
      </c>
      <c r="E485" s="6" t="s">
        <v>31</v>
      </c>
    </row>
    <row r="486" spans="2:5" ht="15.75" customHeight="1" x14ac:dyDescent="0.2">
      <c r="B486" s="6" t="s">
        <v>544</v>
      </c>
      <c r="C486" s="6" t="s">
        <v>142</v>
      </c>
      <c r="D486" s="6" t="s">
        <v>37</v>
      </c>
      <c r="E486" s="6" t="s">
        <v>31</v>
      </c>
    </row>
    <row r="487" spans="2:5" ht="15.75" customHeight="1" x14ac:dyDescent="0.2">
      <c r="B487" s="6" t="s">
        <v>591</v>
      </c>
      <c r="C487" s="6" t="s">
        <v>142</v>
      </c>
      <c r="D487" s="6" t="s">
        <v>37</v>
      </c>
      <c r="E487" s="6" t="s">
        <v>31</v>
      </c>
    </row>
    <row r="488" spans="2:5" ht="15.75" customHeight="1" x14ac:dyDescent="0.2">
      <c r="B488" s="6" t="s">
        <v>614</v>
      </c>
      <c r="C488" s="6" t="s">
        <v>142</v>
      </c>
      <c r="D488" s="6" t="s">
        <v>37</v>
      </c>
      <c r="E488" s="6" t="s">
        <v>31</v>
      </c>
    </row>
    <row r="489" spans="2:5" ht="15.75" customHeight="1" x14ac:dyDescent="0.2">
      <c r="B489" s="6" t="s">
        <v>619</v>
      </c>
      <c r="C489" s="6" t="s">
        <v>142</v>
      </c>
      <c r="D489" s="6" t="s">
        <v>37</v>
      </c>
      <c r="E489" s="6" t="s">
        <v>31</v>
      </c>
    </row>
    <row r="490" spans="2:5" ht="15.75" customHeight="1" x14ac:dyDescent="0.2">
      <c r="B490" s="6" t="s">
        <v>632</v>
      </c>
      <c r="C490" s="6" t="s">
        <v>142</v>
      </c>
      <c r="D490" s="6" t="s">
        <v>37</v>
      </c>
      <c r="E490" s="6" t="s">
        <v>31</v>
      </c>
    </row>
    <row r="491" spans="2:5" ht="15.75" customHeight="1" x14ac:dyDescent="0.2">
      <c r="B491" s="6" t="s">
        <v>652</v>
      </c>
      <c r="C491" s="6" t="s">
        <v>142</v>
      </c>
      <c r="D491" s="6" t="s">
        <v>37</v>
      </c>
      <c r="E491" s="6" t="s">
        <v>31</v>
      </c>
    </row>
    <row r="492" spans="2:5" ht="15.75" customHeight="1" x14ac:dyDescent="0.2">
      <c r="B492" s="6" t="s">
        <v>655</v>
      </c>
      <c r="C492" s="6" t="s">
        <v>142</v>
      </c>
      <c r="D492" s="6" t="s">
        <v>37</v>
      </c>
      <c r="E492" s="6" t="s">
        <v>31</v>
      </c>
    </row>
    <row r="493" spans="2:5" ht="15.75" customHeight="1" x14ac:dyDescent="0.2">
      <c r="B493" s="6" t="s">
        <v>704</v>
      </c>
      <c r="C493" s="6" t="s">
        <v>142</v>
      </c>
      <c r="D493" s="6" t="s">
        <v>37</v>
      </c>
      <c r="E493" s="6" t="s">
        <v>31</v>
      </c>
    </row>
    <row r="494" spans="2:5" ht="15.75" customHeight="1" x14ac:dyDescent="0.2">
      <c r="B494" s="1" t="s">
        <v>1233</v>
      </c>
      <c r="C494" s="1" t="s">
        <v>142</v>
      </c>
      <c r="D494" s="1" t="s">
        <v>37</v>
      </c>
      <c r="E494" s="1" t="s">
        <v>31</v>
      </c>
    </row>
    <row r="495" spans="2:5" ht="15.75" customHeight="1" x14ac:dyDescent="0.2">
      <c r="B495" s="1" t="s">
        <v>355</v>
      </c>
      <c r="C495" s="1" t="s">
        <v>181</v>
      </c>
      <c r="D495" s="1" t="s">
        <v>30</v>
      </c>
      <c r="E495" s="1" t="s">
        <v>31</v>
      </c>
    </row>
    <row r="496" spans="2:5" ht="15.75" customHeight="1" x14ac:dyDescent="0.2">
      <c r="B496" s="1" t="s">
        <v>355</v>
      </c>
      <c r="C496" s="1" t="s">
        <v>181</v>
      </c>
      <c r="D496" s="1" t="s">
        <v>30</v>
      </c>
      <c r="E496" s="1" t="s">
        <v>31</v>
      </c>
    </row>
    <row r="497" spans="2:5" ht="15.75" customHeight="1" x14ac:dyDescent="0.2">
      <c r="B497" s="1" t="s">
        <v>355</v>
      </c>
      <c r="C497" s="1" t="s">
        <v>181</v>
      </c>
      <c r="D497" s="1" t="s">
        <v>30</v>
      </c>
      <c r="E497" s="1" t="s">
        <v>31</v>
      </c>
    </row>
    <row r="498" spans="2:5" ht="15.75" customHeight="1" x14ac:dyDescent="0.2">
      <c r="B498" s="1" t="s">
        <v>1251</v>
      </c>
      <c r="C498" s="1" t="s">
        <v>181</v>
      </c>
      <c r="D498" s="1" t="s">
        <v>8</v>
      </c>
      <c r="E498" s="1" t="s">
        <v>31</v>
      </c>
    </row>
    <row r="499" spans="2:5" ht="15.75" customHeight="1" x14ac:dyDescent="0.2">
      <c r="B499" s="1" t="s">
        <v>944</v>
      </c>
      <c r="C499" s="1" t="s">
        <v>181</v>
      </c>
      <c r="D499" s="1" t="s">
        <v>8</v>
      </c>
      <c r="E499" s="1" t="s">
        <v>31</v>
      </c>
    </row>
    <row r="500" spans="2:5" ht="15.75" customHeight="1" x14ac:dyDescent="0.2">
      <c r="B500" s="1" t="s">
        <v>947</v>
      </c>
      <c r="C500" s="1" t="s">
        <v>181</v>
      </c>
      <c r="D500" s="1" t="s">
        <v>8</v>
      </c>
      <c r="E500" s="1" t="s">
        <v>31</v>
      </c>
    </row>
    <row r="501" spans="2:5" ht="15.75" customHeight="1" x14ac:dyDescent="0.2">
      <c r="B501" s="1" t="s">
        <v>1252</v>
      </c>
      <c r="C501" s="1" t="s">
        <v>181</v>
      </c>
      <c r="D501" s="1" t="s">
        <v>8</v>
      </c>
      <c r="E501" s="1" t="s">
        <v>31</v>
      </c>
    </row>
    <row r="502" spans="2:5" ht="15.75" customHeight="1" x14ac:dyDescent="0.2">
      <c r="B502" s="1" t="s">
        <v>486</v>
      </c>
      <c r="C502" s="1" t="s">
        <v>181</v>
      </c>
      <c r="D502" s="1" t="s">
        <v>8</v>
      </c>
      <c r="E502" s="1" t="s">
        <v>31</v>
      </c>
    </row>
    <row r="503" spans="2:5" ht="15.75" customHeight="1" x14ac:dyDescent="0.2">
      <c r="B503" s="1" t="s">
        <v>1253</v>
      </c>
      <c r="C503" s="1" t="s">
        <v>181</v>
      </c>
      <c r="D503" s="1" t="s">
        <v>8</v>
      </c>
      <c r="E503" s="1" t="s">
        <v>31</v>
      </c>
    </row>
    <row r="504" spans="2:5" ht="15.75" customHeight="1" x14ac:dyDescent="0.2">
      <c r="B504" s="1" t="s">
        <v>1192</v>
      </c>
      <c r="C504" s="1" t="s">
        <v>181</v>
      </c>
      <c r="D504" s="1" t="s">
        <v>8</v>
      </c>
      <c r="E504" s="1" t="s">
        <v>31</v>
      </c>
    </row>
    <row r="505" spans="2:5" ht="15.75" customHeight="1" x14ac:dyDescent="0.2">
      <c r="B505" s="6" t="s">
        <v>29</v>
      </c>
      <c r="C505" s="6" t="s">
        <v>7</v>
      </c>
      <c r="D505" s="6" t="s">
        <v>30</v>
      </c>
      <c r="E505" s="6" t="s">
        <v>31</v>
      </c>
    </row>
    <row r="506" spans="2:5" ht="15.75" customHeight="1" x14ac:dyDescent="0.2">
      <c r="B506" s="6" t="s">
        <v>40</v>
      </c>
      <c r="C506" s="6" t="s">
        <v>7</v>
      </c>
      <c r="D506" s="6" t="s">
        <v>30</v>
      </c>
      <c r="E506" s="6" t="s">
        <v>31</v>
      </c>
    </row>
    <row r="507" spans="2:5" ht="15.75" customHeight="1" x14ac:dyDescent="0.2">
      <c r="B507" s="6" t="s">
        <v>214</v>
      </c>
      <c r="C507" s="6" t="s">
        <v>7</v>
      </c>
      <c r="D507" s="6" t="s">
        <v>30</v>
      </c>
      <c r="E507" s="6" t="s">
        <v>31</v>
      </c>
    </row>
    <row r="508" spans="2:5" ht="15.75" customHeight="1" x14ac:dyDescent="0.2">
      <c r="B508" s="6" t="s">
        <v>668</v>
      </c>
      <c r="C508" s="6" t="s">
        <v>7</v>
      </c>
      <c r="D508" s="6" t="s">
        <v>30</v>
      </c>
      <c r="E508" s="6" t="s">
        <v>31</v>
      </c>
    </row>
    <row r="509" spans="2:5" ht="15.75" customHeight="1" x14ac:dyDescent="0.2">
      <c r="B509" s="1" t="s">
        <v>1473</v>
      </c>
      <c r="C509" s="1" t="s">
        <v>36</v>
      </c>
      <c r="D509" s="1" t="s">
        <v>45</v>
      </c>
      <c r="E509" s="1" t="s">
        <v>250</v>
      </c>
    </row>
    <row r="510" spans="2:5" ht="15.75" customHeight="1" x14ac:dyDescent="0.2">
      <c r="B510" s="1" t="s">
        <v>1475</v>
      </c>
      <c r="C510" s="1" t="s">
        <v>36</v>
      </c>
      <c r="D510" s="1" t="s">
        <v>45</v>
      </c>
      <c r="E510" s="1" t="s">
        <v>250</v>
      </c>
    </row>
    <row r="511" spans="2:5" ht="15.75" customHeight="1" x14ac:dyDescent="0.2">
      <c r="B511" s="1" t="s">
        <v>1477</v>
      </c>
      <c r="C511" s="1" t="s">
        <v>36</v>
      </c>
      <c r="D511" s="1" t="s">
        <v>45</v>
      </c>
      <c r="E511" s="1" t="s">
        <v>250</v>
      </c>
    </row>
    <row r="512" spans="2:5" ht="15.75" customHeight="1" x14ac:dyDescent="0.2">
      <c r="B512" s="6" t="s">
        <v>887</v>
      </c>
      <c r="C512" s="6" t="s">
        <v>36</v>
      </c>
      <c r="D512" s="6" t="s">
        <v>79</v>
      </c>
      <c r="E512" s="6" t="s">
        <v>662</v>
      </c>
    </row>
    <row r="513" spans="2:5" ht="15.75" customHeight="1" x14ac:dyDescent="0.2">
      <c r="B513" s="6" t="s">
        <v>921</v>
      </c>
      <c r="C513" s="6" t="s">
        <v>36</v>
      </c>
      <c r="D513" s="6" t="s">
        <v>79</v>
      </c>
      <c r="E513" s="6" t="s">
        <v>662</v>
      </c>
    </row>
    <row r="514" spans="2:5" ht="15.75" customHeight="1" x14ac:dyDescent="0.2">
      <c r="B514" s="6" t="s">
        <v>1044</v>
      </c>
      <c r="C514" s="6" t="s">
        <v>36</v>
      </c>
      <c r="D514" s="6" t="s">
        <v>79</v>
      </c>
      <c r="E514" s="6" t="s">
        <v>662</v>
      </c>
    </row>
    <row r="515" spans="2:5" ht="15.75" customHeight="1" x14ac:dyDescent="0.2">
      <c r="B515" s="6" t="s">
        <v>661</v>
      </c>
      <c r="C515" s="6" t="s">
        <v>181</v>
      </c>
      <c r="D515" s="6" t="s">
        <v>30</v>
      </c>
      <c r="E515" s="6" t="s">
        <v>662</v>
      </c>
    </row>
    <row r="516" spans="2:5" ht="15.75" customHeight="1" x14ac:dyDescent="0.2">
      <c r="B516" s="6" t="s">
        <v>1055</v>
      </c>
      <c r="C516" s="6" t="s">
        <v>181</v>
      </c>
      <c r="D516" s="6" t="s">
        <v>30</v>
      </c>
      <c r="E516" s="6" t="s">
        <v>662</v>
      </c>
    </row>
    <row r="517" spans="2:5" ht="15.75" customHeight="1" x14ac:dyDescent="0.2">
      <c r="B517" s="6" t="s">
        <v>630</v>
      </c>
      <c r="C517" s="6" t="s">
        <v>36</v>
      </c>
      <c r="D517" s="6" t="s">
        <v>33</v>
      </c>
      <c r="E517" s="6" t="s">
        <v>88</v>
      </c>
    </row>
    <row r="518" spans="2:5" ht="15.75" customHeight="1" x14ac:dyDescent="0.2">
      <c r="B518" s="6" t="s">
        <v>856</v>
      </c>
      <c r="C518" s="6" t="s">
        <v>36</v>
      </c>
      <c r="D518" s="6" t="s">
        <v>79</v>
      </c>
      <c r="E518" s="6" t="s">
        <v>88</v>
      </c>
    </row>
    <row r="519" spans="2:5" ht="15.75" customHeight="1" x14ac:dyDescent="0.2">
      <c r="B519" s="6" t="s">
        <v>932</v>
      </c>
      <c r="C519" s="6" t="s">
        <v>36</v>
      </c>
      <c r="D519" s="6" t="s">
        <v>79</v>
      </c>
      <c r="E519" s="6" t="s">
        <v>88</v>
      </c>
    </row>
    <row r="520" spans="2:5" ht="15.75" customHeight="1" x14ac:dyDescent="0.2">
      <c r="B520" s="6" t="s">
        <v>514</v>
      </c>
      <c r="C520" s="6" t="s">
        <v>201</v>
      </c>
      <c r="D520" s="6" t="s">
        <v>8</v>
      </c>
      <c r="E520" s="6" t="s">
        <v>88</v>
      </c>
    </row>
    <row r="521" spans="2:5" ht="15.75" customHeight="1" x14ac:dyDescent="0.2">
      <c r="B521" s="6" t="s">
        <v>892</v>
      </c>
      <c r="C521" s="6" t="s">
        <v>201</v>
      </c>
      <c r="D521" s="6" t="s">
        <v>8</v>
      </c>
      <c r="E521" s="6" t="s">
        <v>88</v>
      </c>
    </row>
    <row r="522" spans="2:5" ht="15.75" customHeight="1" x14ac:dyDescent="0.2">
      <c r="B522" s="6" t="s">
        <v>893</v>
      </c>
      <c r="C522" s="6" t="s">
        <v>201</v>
      </c>
      <c r="D522" s="6" t="s">
        <v>8</v>
      </c>
      <c r="E522" s="6" t="s">
        <v>88</v>
      </c>
    </row>
    <row r="523" spans="2:5" ht="15.75" customHeight="1" x14ac:dyDescent="0.2">
      <c r="B523" s="6" t="s">
        <v>964</v>
      </c>
      <c r="C523" s="6" t="s">
        <v>201</v>
      </c>
      <c r="D523" s="6" t="s">
        <v>8</v>
      </c>
      <c r="E523" s="6" t="s">
        <v>88</v>
      </c>
    </row>
    <row r="524" spans="2:5" ht="15.75" customHeight="1" x14ac:dyDescent="0.2">
      <c r="B524" s="6" t="s">
        <v>1022</v>
      </c>
      <c r="C524" s="6" t="s">
        <v>201</v>
      </c>
      <c r="D524" s="6" t="s">
        <v>8</v>
      </c>
      <c r="E524" s="6" t="s">
        <v>88</v>
      </c>
    </row>
    <row r="525" spans="2:5" ht="15.75" customHeight="1" x14ac:dyDescent="0.2">
      <c r="B525" s="6" t="s">
        <v>898</v>
      </c>
      <c r="C525" s="6" t="s">
        <v>142</v>
      </c>
      <c r="D525" s="6" t="s">
        <v>156</v>
      </c>
      <c r="E525" s="6" t="s">
        <v>88</v>
      </c>
    </row>
    <row r="526" spans="2:5" ht="15.75" customHeight="1" x14ac:dyDescent="0.2">
      <c r="B526" s="6" t="s">
        <v>929</v>
      </c>
      <c r="C526" s="6" t="s">
        <v>142</v>
      </c>
      <c r="D526" s="6" t="s">
        <v>156</v>
      </c>
      <c r="E526" s="6" t="s">
        <v>88</v>
      </c>
    </row>
    <row r="527" spans="2:5" ht="15.75" customHeight="1" x14ac:dyDescent="0.2">
      <c r="B527" s="6" t="s">
        <v>934</v>
      </c>
      <c r="C527" s="6" t="s">
        <v>142</v>
      </c>
      <c r="D527" s="6" t="s">
        <v>156</v>
      </c>
      <c r="E527" s="6" t="s">
        <v>88</v>
      </c>
    </row>
    <row r="528" spans="2:5" ht="15.75" customHeight="1" x14ac:dyDescent="0.2">
      <c r="B528" s="6" t="s">
        <v>564</v>
      </c>
      <c r="C528" s="6" t="s">
        <v>142</v>
      </c>
      <c r="D528" s="6" t="s">
        <v>45</v>
      </c>
      <c r="E528" s="6" t="s">
        <v>88</v>
      </c>
    </row>
    <row r="529" spans="2:5" ht="15.75" customHeight="1" x14ac:dyDescent="0.2">
      <c r="B529" s="6" t="s">
        <v>605</v>
      </c>
      <c r="C529" s="6" t="s">
        <v>142</v>
      </c>
      <c r="D529" s="6" t="s">
        <v>45</v>
      </c>
      <c r="E529" s="6" t="s">
        <v>88</v>
      </c>
    </row>
    <row r="530" spans="2:5" ht="15.75" customHeight="1" x14ac:dyDescent="0.2">
      <c r="B530" s="6" t="s">
        <v>216</v>
      </c>
      <c r="C530" s="6" t="s">
        <v>142</v>
      </c>
      <c r="D530" s="6" t="s">
        <v>37</v>
      </c>
      <c r="E530" s="6" t="s">
        <v>88</v>
      </c>
    </row>
    <row r="531" spans="2:5" ht="15.75" customHeight="1" x14ac:dyDescent="0.2">
      <c r="B531" s="6" t="s">
        <v>444</v>
      </c>
      <c r="C531" s="6" t="s">
        <v>181</v>
      </c>
      <c r="D531" s="6" t="s">
        <v>30</v>
      </c>
      <c r="E531" s="6" t="s">
        <v>88</v>
      </c>
    </row>
    <row r="532" spans="2:5" ht="15.75" customHeight="1" x14ac:dyDescent="0.2">
      <c r="B532" s="6" t="s">
        <v>508</v>
      </c>
      <c r="C532" s="6" t="s">
        <v>181</v>
      </c>
      <c r="D532" s="6" t="s">
        <v>30</v>
      </c>
      <c r="E532" s="6" t="s">
        <v>88</v>
      </c>
    </row>
    <row r="533" spans="2:5" ht="15.75" customHeight="1" x14ac:dyDescent="0.2">
      <c r="B533" s="6" t="s">
        <v>425</v>
      </c>
      <c r="C533" s="6" t="s">
        <v>181</v>
      </c>
      <c r="D533" s="6" t="s">
        <v>25</v>
      </c>
      <c r="E533" s="6" t="s">
        <v>88</v>
      </c>
    </row>
    <row r="534" spans="2:5" ht="15.75" customHeight="1" x14ac:dyDescent="0.2">
      <c r="B534" s="6" t="s">
        <v>453</v>
      </c>
      <c r="C534" s="6" t="s">
        <v>181</v>
      </c>
      <c r="D534" s="6" t="s">
        <v>25</v>
      </c>
      <c r="E534" s="6" t="s">
        <v>88</v>
      </c>
    </row>
    <row r="535" spans="2:5" ht="15.75" customHeight="1" x14ac:dyDescent="0.2">
      <c r="B535" s="6" t="s">
        <v>453</v>
      </c>
      <c r="C535" s="6" t="s">
        <v>181</v>
      </c>
      <c r="D535" s="6" t="s">
        <v>25</v>
      </c>
      <c r="E535" s="6" t="s">
        <v>88</v>
      </c>
    </row>
    <row r="536" spans="2:5" ht="15.75" customHeight="1" x14ac:dyDescent="0.2">
      <c r="B536" s="6" t="s">
        <v>87</v>
      </c>
      <c r="C536" s="6" t="s">
        <v>7</v>
      </c>
      <c r="D536" s="6" t="s">
        <v>83</v>
      </c>
      <c r="E536" s="6" t="s">
        <v>88</v>
      </c>
    </row>
    <row r="537" spans="2:5" ht="15.75" customHeight="1" x14ac:dyDescent="0.2">
      <c r="B537" s="6" t="s">
        <v>129</v>
      </c>
      <c r="C537" s="6" t="s">
        <v>36</v>
      </c>
      <c r="D537" s="6" t="s">
        <v>33</v>
      </c>
      <c r="E537" s="6" t="s">
        <v>38</v>
      </c>
    </row>
    <row r="538" spans="2:5" ht="15.75" customHeight="1" x14ac:dyDescent="0.2">
      <c r="B538" s="6" t="s">
        <v>134</v>
      </c>
      <c r="C538" s="6" t="s">
        <v>36</v>
      </c>
      <c r="D538" s="6" t="s">
        <v>33</v>
      </c>
      <c r="E538" s="6" t="s">
        <v>38</v>
      </c>
    </row>
    <row r="539" spans="2:5" ht="15.75" customHeight="1" x14ac:dyDescent="0.2">
      <c r="B539" s="6" t="s">
        <v>230</v>
      </c>
      <c r="C539" s="6" t="s">
        <v>36</v>
      </c>
      <c r="D539" s="6" t="s">
        <v>33</v>
      </c>
      <c r="E539" s="6" t="s">
        <v>38</v>
      </c>
    </row>
    <row r="540" spans="2:5" ht="15.75" customHeight="1" x14ac:dyDescent="0.2">
      <c r="B540" s="1" t="s">
        <v>1142</v>
      </c>
      <c r="C540" s="1" t="s">
        <v>36</v>
      </c>
      <c r="D540" s="1" t="s">
        <v>33</v>
      </c>
      <c r="E540" s="1" t="s">
        <v>38</v>
      </c>
    </row>
    <row r="541" spans="2:5" ht="15.75" customHeight="1" x14ac:dyDescent="0.2">
      <c r="B541" s="1" t="s">
        <v>1143</v>
      </c>
      <c r="C541" s="1" t="s">
        <v>36</v>
      </c>
      <c r="D541" s="1" t="s">
        <v>33</v>
      </c>
      <c r="E541" s="1" t="s">
        <v>38</v>
      </c>
    </row>
    <row r="542" spans="2:5" ht="15.75" customHeight="1" x14ac:dyDescent="0.2">
      <c r="B542" s="1" t="s">
        <v>1143</v>
      </c>
      <c r="C542" s="1" t="s">
        <v>36</v>
      </c>
      <c r="D542" s="1" t="s">
        <v>33</v>
      </c>
      <c r="E542" s="1" t="s">
        <v>38</v>
      </c>
    </row>
    <row r="543" spans="2:5" ht="15.75" customHeight="1" x14ac:dyDescent="0.2">
      <c r="B543" s="1" t="s">
        <v>1142</v>
      </c>
      <c r="C543" s="1" t="s">
        <v>36</v>
      </c>
      <c r="D543" s="1" t="s">
        <v>33</v>
      </c>
      <c r="E543" s="1" t="s">
        <v>38</v>
      </c>
    </row>
    <row r="544" spans="2:5" ht="15.75" customHeight="1" x14ac:dyDescent="0.2">
      <c r="B544" s="6" t="s">
        <v>251</v>
      </c>
      <c r="C544" s="6" t="s">
        <v>36</v>
      </c>
      <c r="D544" s="6" t="s">
        <v>25</v>
      </c>
      <c r="E544" s="6" t="s">
        <v>38</v>
      </c>
    </row>
    <row r="545" spans="2:5" ht="15.75" customHeight="1" x14ac:dyDescent="0.2">
      <c r="B545" s="6" t="s">
        <v>302</v>
      </c>
      <c r="C545" s="6" t="s">
        <v>36</v>
      </c>
      <c r="D545" s="6" t="s">
        <v>25</v>
      </c>
      <c r="E545" s="6" t="s">
        <v>38</v>
      </c>
    </row>
    <row r="546" spans="2:5" ht="15.75" customHeight="1" x14ac:dyDescent="0.2">
      <c r="B546" s="1" t="s">
        <v>562</v>
      </c>
      <c r="C546" s="1" t="s">
        <v>36</v>
      </c>
      <c r="D546" s="1" t="s">
        <v>25</v>
      </c>
      <c r="E546" s="1" t="s">
        <v>38</v>
      </c>
    </row>
    <row r="547" spans="2:5" ht="15.75" customHeight="1" x14ac:dyDescent="0.2">
      <c r="B547" s="6" t="s">
        <v>1064</v>
      </c>
      <c r="C547" s="6" t="s">
        <v>36</v>
      </c>
      <c r="D547" s="6" t="s">
        <v>265</v>
      </c>
      <c r="E547" s="6" t="s">
        <v>38</v>
      </c>
    </row>
    <row r="548" spans="2:5" ht="15.75" customHeight="1" x14ac:dyDescent="0.2">
      <c r="B548" s="6" t="s">
        <v>35</v>
      </c>
      <c r="C548" s="6" t="s">
        <v>36</v>
      </c>
      <c r="D548" s="6" t="s">
        <v>37</v>
      </c>
      <c r="E548" s="6" t="s">
        <v>38</v>
      </c>
    </row>
    <row r="549" spans="2:5" ht="15.75" customHeight="1" x14ac:dyDescent="0.2">
      <c r="B549" s="6" t="s">
        <v>35</v>
      </c>
      <c r="C549" s="6" t="s">
        <v>36</v>
      </c>
      <c r="D549" s="6" t="s">
        <v>37</v>
      </c>
      <c r="E549" s="6" t="s">
        <v>38</v>
      </c>
    </row>
    <row r="550" spans="2:5" ht="15.75" customHeight="1" x14ac:dyDescent="0.2">
      <c r="B550" s="6" t="s">
        <v>56</v>
      </c>
      <c r="C550" s="6" t="s">
        <v>36</v>
      </c>
      <c r="D550" s="6" t="s">
        <v>37</v>
      </c>
      <c r="E550" s="6" t="s">
        <v>38</v>
      </c>
    </row>
    <row r="551" spans="2:5" ht="15.75" customHeight="1" x14ac:dyDescent="0.2">
      <c r="B551" s="1" t="s">
        <v>1207</v>
      </c>
      <c r="C551" s="1" t="s">
        <v>36</v>
      </c>
      <c r="D551" s="1" t="s">
        <v>37</v>
      </c>
      <c r="E551" s="1" t="s">
        <v>38</v>
      </c>
    </row>
    <row r="552" spans="2:5" ht="15.75" customHeight="1" x14ac:dyDescent="0.2">
      <c r="B552" s="1" t="s">
        <v>1208</v>
      </c>
      <c r="C552" s="1" t="s">
        <v>36</v>
      </c>
      <c r="D552" s="1" t="s">
        <v>37</v>
      </c>
      <c r="E552" s="1" t="s">
        <v>38</v>
      </c>
    </row>
    <row r="553" spans="2:5" ht="15.75" customHeight="1" x14ac:dyDescent="0.2">
      <c r="B553" s="6" t="s">
        <v>951</v>
      </c>
      <c r="C553" s="6" t="s">
        <v>36</v>
      </c>
      <c r="D553" s="6" t="s">
        <v>79</v>
      </c>
      <c r="E553" s="6" t="s">
        <v>38</v>
      </c>
    </row>
    <row r="554" spans="2:5" ht="15.75" customHeight="1" x14ac:dyDescent="0.2">
      <c r="B554" s="6" t="s">
        <v>954</v>
      </c>
      <c r="C554" s="6" t="s">
        <v>36</v>
      </c>
      <c r="D554" s="6" t="s">
        <v>79</v>
      </c>
      <c r="E554" s="6" t="s">
        <v>38</v>
      </c>
    </row>
    <row r="555" spans="2:5" ht="15.75" customHeight="1" x14ac:dyDescent="0.2">
      <c r="B555" s="6" t="s">
        <v>1024</v>
      </c>
      <c r="C555" s="6" t="s">
        <v>36</v>
      </c>
      <c r="D555" s="6" t="s">
        <v>79</v>
      </c>
      <c r="E555" s="6" t="s">
        <v>38</v>
      </c>
    </row>
    <row r="556" spans="2:5" ht="15.75" customHeight="1" x14ac:dyDescent="0.2">
      <c r="B556" s="6" t="s">
        <v>1028</v>
      </c>
      <c r="C556" s="6" t="s">
        <v>36</v>
      </c>
      <c r="D556" s="6" t="s">
        <v>79</v>
      </c>
      <c r="E556" s="6" t="s">
        <v>38</v>
      </c>
    </row>
    <row r="557" spans="2:5" ht="15.75" customHeight="1" x14ac:dyDescent="0.2">
      <c r="B557" s="1" t="s">
        <v>1102</v>
      </c>
      <c r="C557" s="1" t="s">
        <v>36</v>
      </c>
      <c r="D557" s="1" t="s">
        <v>191</v>
      </c>
      <c r="E557" s="1" t="s">
        <v>38</v>
      </c>
    </row>
    <row r="558" spans="2:5" ht="15.75" customHeight="1" x14ac:dyDescent="0.2">
      <c r="B558" s="1" t="s">
        <v>1105</v>
      </c>
      <c r="C558" s="1" t="s">
        <v>36</v>
      </c>
      <c r="D558" s="1" t="s">
        <v>191</v>
      </c>
      <c r="E558" s="1" t="s">
        <v>38</v>
      </c>
    </row>
    <row r="559" spans="2:5" ht="15.75" customHeight="1" x14ac:dyDescent="0.2">
      <c r="B559" s="1" t="s">
        <v>1107</v>
      </c>
      <c r="C559" s="1" t="s">
        <v>36</v>
      </c>
      <c r="D559" s="1" t="s">
        <v>242</v>
      </c>
      <c r="E559" s="1" t="s">
        <v>38</v>
      </c>
    </row>
    <row r="560" spans="2:5" ht="15.75" customHeight="1" x14ac:dyDescent="0.2">
      <c r="B560" s="1" t="s">
        <v>1108</v>
      </c>
      <c r="C560" s="1" t="s">
        <v>36</v>
      </c>
      <c r="D560" s="1" t="s">
        <v>242</v>
      </c>
      <c r="E560" s="1" t="s">
        <v>38</v>
      </c>
    </row>
    <row r="561" spans="2:5" ht="15.75" customHeight="1" x14ac:dyDescent="0.2">
      <c r="B561" s="6" t="s">
        <v>356</v>
      </c>
      <c r="C561" s="6" t="s">
        <v>201</v>
      </c>
      <c r="D561" s="6" t="s">
        <v>37</v>
      </c>
      <c r="E561" s="6" t="s">
        <v>38</v>
      </c>
    </row>
    <row r="562" spans="2:5" ht="15.75" customHeight="1" x14ac:dyDescent="0.2">
      <c r="B562" s="6" t="s">
        <v>575</v>
      </c>
      <c r="C562" s="6" t="s">
        <v>201</v>
      </c>
      <c r="D562" s="6" t="s">
        <v>37</v>
      </c>
      <c r="E562" s="6" t="s">
        <v>38</v>
      </c>
    </row>
    <row r="563" spans="2:5" ht="15.75" customHeight="1" x14ac:dyDescent="0.2">
      <c r="B563" s="6" t="s">
        <v>645</v>
      </c>
      <c r="C563" s="6" t="s">
        <v>142</v>
      </c>
      <c r="D563" s="6" t="s">
        <v>156</v>
      </c>
      <c r="E563" s="6" t="s">
        <v>38</v>
      </c>
    </row>
    <row r="564" spans="2:5" ht="15.75" customHeight="1" x14ac:dyDescent="0.2">
      <c r="B564" s="6" t="s">
        <v>295</v>
      </c>
      <c r="C564" s="6" t="s">
        <v>142</v>
      </c>
      <c r="D564" s="6" t="s">
        <v>33</v>
      </c>
      <c r="E564" s="6" t="s">
        <v>38</v>
      </c>
    </row>
    <row r="565" spans="2:5" ht="15.75" customHeight="1" x14ac:dyDescent="0.2">
      <c r="B565" s="6" t="s">
        <v>333</v>
      </c>
      <c r="C565" s="6" t="s">
        <v>142</v>
      </c>
      <c r="D565" s="6" t="s">
        <v>33</v>
      </c>
      <c r="E565" s="6" t="s">
        <v>38</v>
      </c>
    </row>
    <row r="566" spans="2:5" ht="15.75" customHeight="1" x14ac:dyDescent="0.2">
      <c r="B566" s="6" t="s">
        <v>334</v>
      </c>
      <c r="C566" s="6" t="s">
        <v>142</v>
      </c>
      <c r="D566" s="6" t="s">
        <v>33</v>
      </c>
      <c r="E566" s="6" t="s">
        <v>38</v>
      </c>
    </row>
    <row r="567" spans="2:5" ht="15.75" customHeight="1" x14ac:dyDescent="0.2">
      <c r="B567" s="6" t="s">
        <v>1058</v>
      </c>
      <c r="C567" s="6" t="s">
        <v>142</v>
      </c>
      <c r="D567" s="6" t="s">
        <v>33</v>
      </c>
      <c r="E567" s="6" t="s">
        <v>38</v>
      </c>
    </row>
    <row r="568" spans="2:5" ht="15.75" customHeight="1" x14ac:dyDescent="0.2">
      <c r="B568" s="1" t="s">
        <v>1184</v>
      </c>
      <c r="C568" s="1" t="s">
        <v>142</v>
      </c>
      <c r="D568" s="1" t="s">
        <v>25</v>
      </c>
      <c r="E568" s="1" t="s">
        <v>38</v>
      </c>
    </row>
    <row r="569" spans="2:5" ht="15.75" customHeight="1" x14ac:dyDescent="0.2">
      <c r="B569" s="6" t="s">
        <v>1072</v>
      </c>
      <c r="C569" s="6" t="s">
        <v>142</v>
      </c>
      <c r="D569" s="6" t="s">
        <v>265</v>
      </c>
      <c r="E569" s="6" t="s">
        <v>38</v>
      </c>
    </row>
    <row r="570" spans="2:5" ht="15.75" customHeight="1" x14ac:dyDescent="0.2">
      <c r="B570" s="1" t="s">
        <v>1146</v>
      </c>
      <c r="C570" s="1" t="s">
        <v>142</v>
      </c>
      <c r="D570" s="1" t="s">
        <v>265</v>
      </c>
      <c r="E570" s="1" t="s">
        <v>38</v>
      </c>
    </row>
    <row r="571" spans="2:5" ht="15.75" customHeight="1" x14ac:dyDescent="0.2">
      <c r="B571" s="1" t="s">
        <v>1194</v>
      </c>
      <c r="C571" s="1" t="s">
        <v>142</v>
      </c>
      <c r="D571" s="1" t="s">
        <v>8</v>
      </c>
      <c r="E571" s="1" t="s">
        <v>38</v>
      </c>
    </row>
    <row r="572" spans="2:5" ht="15.75" customHeight="1" x14ac:dyDescent="0.2">
      <c r="B572" s="1" t="s">
        <v>1194</v>
      </c>
      <c r="C572" s="1" t="s">
        <v>142</v>
      </c>
      <c r="D572" s="1" t="s">
        <v>8</v>
      </c>
      <c r="E572" s="1" t="s">
        <v>38</v>
      </c>
    </row>
    <row r="573" spans="2:5" ht="15.75" customHeight="1" x14ac:dyDescent="0.2">
      <c r="B573" s="1" t="s">
        <v>850</v>
      </c>
      <c r="C573" s="1" t="s">
        <v>142</v>
      </c>
      <c r="D573" s="1" t="s">
        <v>45</v>
      </c>
      <c r="E573" s="1" t="s">
        <v>38</v>
      </c>
    </row>
    <row r="574" spans="2:5" ht="15.75" customHeight="1" x14ac:dyDescent="0.2">
      <c r="B574" s="1" t="s">
        <v>560</v>
      </c>
      <c r="C574" s="1" t="s">
        <v>142</v>
      </c>
      <c r="D574" s="1" t="s">
        <v>45</v>
      </c>
      <c r="E574" s="1" t="s">
        <v>38</v>
      </c>
    </row>
    <row r="575" spans="2:5" ht="15.75" customHeight="1" x14ac:dyDescent="0.2">
      <c r="B575" s="6" t="s">
        <v>375</v>
      </c>
      <c r="C575" s="6" t="s">
        <v>142</v>
      </c>
      <c r="D575" s="6" t="s">
        <v>37</v>
      </c>
      <c r="E575" s="6" t="s">
        <v>38</v>
      </c>
    </row>
    <row r="576" spans="2:5" ht="15.75" customHeight="1" x14ac:dyDescent="0.2">
      <c r="B576" s="6" t="s">
        <v>504</v>
      </c>
      <c r="C576" s="6" t="s">
        <v>142</v>
      </c>
      <c r="D576" s="6" t="s">
        <v>37</v>
      </c>
      <c r="E576" s="6" t="s">
        <v>38</v>
      </c>
    </row>
    <row r="577" spans="2:5" ht="15.75" customHeight="1" x14ac:dyDescent="0.2">
      <c r="B577" s="1" t="s">
        <v>1178</v>
      </c>
      <c r="C577" s="1" t="s">
        <v>181</v>
      </c>
      <c r="D577" s="1" t="s">
        <v>30</v>
      </c>
      <c r="E577" s="1" t="s">
        <v>38</v>
      </c>
    </row>
    <row r="578" spans="2:5" ht="15.75" customHeight="1" x14ac:dyDescent="0.2">
      <c r="B578" s="6" t="s">
        <v>878</v>
      </c>
      <c r="C578" s="6" t="s">
        <v>7</v>
      </c>
      <c r="D578" s="6" t="s">
        <v>83</v>
      </c>
      <c r="E578" s="6" t="s">
        <v>38</v>
      </c>
    </row>
    <row r="579" spans="2:5" ht="15.75" customHeight="1" x14ac:dyDescent="0.2">
      <c r="B579" s="6" t="s">
        <v>48</v>
      </c>
      <c r="C579" s="6" t="s">
        <v>7</v>
      </c>
      <c r="D579" s="6" t="s">
        <v>33</v>
      </c>
      <c r="E579" s="6" t="s">
        <v>38</v>
      </c>
    </row>
    <row r="580" spans="2:5" ht="15.75" customHeight="1" x14ac:dyDescent="0.2">
      <c r="B580" s="1" t="s">
        <v>1148</v>
      </c>
      <c r="C580" s="1" t="s">
        <v>7</v>
      </c>
      <c r="D580" s="1" t="s">
        <v>33</v>
      </c>
      <c r="E580" s="1" t="s">
        <v>38</v>
      </c>
    </row>
    <row r="581" spans="2:5" ht="15.75" customHeight="1" x14ac:dyDescent="0.2">
      <c r="B581" s="6" t="s">
        <v>71</v>
      </c>
      <c r="C581" s="6" t="s">
        <v>7</v>
      </c>
      <c r="D581" s="6" t="s">
        <v>8</v>
      </c>
      <c r="E581" s="6" t="s">
        <v>38</v>
      </c>
    </row>
    <row r="582" spans="2:5" ht="15.75" customHeight="1" x14ac:dyDescent="0.2">
      <c r="B582" s="1" t="s">
        <v>1224</v>
      </c>
      <c r="C582" s="1" t="s">
        <v>120</v>
      </c>
      <c r="D582" s="1" t="s">
        <v>156</v>
      </c>
      <c r="E582" s="1" t="s">
        <v>38</v>
      </c>
    </row>
    <row r="583" spans="2:5" ht="15.75" customHeight="1" x14ac:dyDescent="0.2">
      <c r="B583" s="1" t="s">
        <v>1225</v>
      </c>
      <c r="C583" s="1" t="s">
        <v>120</v>
      </c>
      <c r="D583" s="1" t="s">
        <v>156</v>
      </c>
      <c r="E583" s="1" t="s">
        <v>38</v>
      </c>
    </row>
    <row r="584" spans="2:5" ht="15.75" customHeight="1" x14ac:dyDescent="0.2">
      <c r="B584" s="1" t="s">
        <v>1239</v>
      </c>
      <c r="C584" s="1" t="s">
        <v>120</v>
      </c>
      <c r="D584" s="1" t="s">
        <v>8</v>
      </c>
      <c r="E584" s="1" t="s">
        <v>38</v>
      </c>
    </row>
    <row r="585" spans="2:5" ht="15.75" customHeight="1" x14ac:dyDescent="0.2">
      <c r="B585" s="6" t="s">
        <v>957</v>
      </c>
      <c r="C585" s="6" t="s">
        <v>120</v>
      </c>
      <c r="D585" s="6" t="s">
        <v>79</v>
      </c>
      <c r="E585" s="6" t="s">
        <v>38</v>
      </c>
    </row>
    <row r="586" spans="2:5" ht="15.75" customHeight="1" x14ac:dyDescent="0.2">
      <c r="B586" s="1" t="s">
        <v>1117</v>
      </c>
      <c r="C586" s="1" t="s">
        <v>120</v>
      </c>
      <c r="D586" s="1" t="s">
        <v>79</v>
      </c>
      <c r="E586" s="1" t="s">
        <v>38</v>
      </c>
    </row>
    <row r="587" spans="2:5" ht="15.75" customHeight="1" x14ac:dyDescent="0.2">
      <c r="B587" s="1" t="s">
        <v>1118</v>
      </c>
      <c r="C587" s="1" t="s">
        <v>120</v>
      </c>
      <c r="D587" s="1" t="s">
        <v>79</v>
      </c>
      <c r="E587" s="1" t="s">
        <v>38</v>
      </c>
    </row>
    <row r="588" spans="2:5" ht="15.75" customHeight="1" x14ac:dyDescent="0.2">
      <c r="B588" s="1" t="s">
        <v>1218</v>
      </c>
      <c r="C588" s="1" t="s">
        <v>120</v>
      </c>
      <c r="D588" s="1" t="s">
        <v>79</v>
      </c>
      <c r="E588" s="1" t="s">
        <v>38</v>
      </c>
    </row>
    <row r="589" spans="2:5" ht="15.75" customHeight="1" x14ac:dyDescent="0.2">
      <c r="B589" s="1" t="s">
        <v>1223</v>
      </c>
      <c r="C589" s="1" t="s">
        <v>120</v>
      </c>
      <c r="D589" s="1" t="s">
        <v>79</v>
      </c>
      <c r="E589" s="1" t="s">
        <v>38</v>
      </c>
    </row>
    <row r="590" spans="2:5" ht="15.75" customHeight="1" x14ac:dyDescent="0.2">
      <c r="B590" s="1" t="s">
        <v>1226</v>
      </c>
      <c r="C590" s="1" t="s">
        <v>120</v>
      </c>
      <c r="D590" s="1" t="s">
        <v>79</v>
      </c>
      <c r="E590" s="1" t="s">
        <v>38</v>
      </c>
    </row>
    <row r="591" spans="2:5" ht="15.75" customHeight="1" x14ac:dyDescent="0.2">
      <c r="B591" s="1" t="s">
        <v>1227</v>
      </c>
      <c r="C591" s="1" t="s">
        <v>120</v>
      </c>
      <c r="D591" s="1" t="s">
        <v>79</v>
      </c>
      <c r="E591" s="1" t="s">
        <v>38</v>
      </c>
    </row>
    <row r="592" spans="2:5" ht="15.75" customHeight="1" x14ac:dyDescent="0.2">
      <c r="B592" s="1" t="s">
        <v>817</v>
      </c>
      <c r="C592" s="1" t="s">
        <v>120</v>
      </c>
      <c r="D592" s="1" t="s">
        <v>79</v>
      </c>
      <c r="E592" s="1" t="s">
        <v>38</v>
      </c>
    </row>
    <row r="593" spans="2:5" ht="15.75" customHeight="1" x14ac:dyDescent="0.2">
      <c r="B593" s="6" t="s">
        <v>910</v>
      </c>
      <c r="C593" s="6" t="s">
        <v>181</v>
      </c>
      <c r="D593" s="6" t="s">
        <v>25</v>
      </c>
      <c r="E593" s="6" t="s">
        <v>26</v>
      </c>
    </row>
    <row r="594" spans="2:5" ht="15.75" customHeight="1" x14ac:dyDescent="0.2">
      <c r="B594" s="6" t="s">
        <v>911</v>
      </c>
      <c r="C594" s="6" t="s">
        <v>181</v>
      </c>
      <c r="D594" s="6" t="s">
        <v>25</v>
      </c>
      <c r="E594" s="6" t="s">
        <v>26</v>
      </c>
    </row>
    <row r="595" spans="2:5" ht="15.75" customHeight="1" x14ac:dyDescent="0.2">
      <c r="B595" s="6" t="s">
        <v>24</v>
      </c>
      <c r="C595" s="6" t="s">
        <v>7</v>
      </c>
      <c r="D595" s="6" t="s">
        <v>25</v>
      </c>
      <c r="E595" s="6" t="s">
        <v>26</v>
      </c>
    </row>
    <row r="596" spans="2:5" ht="15.75" customHeight="1" x14ac:dyDescent="0.2">
      <c r="B596" s="6" t="s">
        <v>57</v>
      </c>
      <c r="C596" s="6" t="s">
        <v>7</v>
      </c>
      <c r="D596" s="6" t="s">
        <v>25</v>
      </c>
      <c r="E596" s="6" t="s">
        <v>26</v>
      </c>
    </row>
    <row r="597" spans="2:5" ht="15.75" customHeight="1" x14ac:dyDescent="0.2">
      <c r="B597" s="6" t="s">
        <v>60</v>
      </c>
      <c r="C597" s="6" t="s">
        <v>7</v>
      </c>
      <c r="D597" s="6" t="s">
        <v>25</v>
      </c>
      <c r="E597" s="6" t="s">
        <v>26</v>
      </c>
    </row>
    <row r="598" spans="2:5" ht="15.75" customHeight="1" x14ac:dyDescent="0.2">
      <c r="B598" s="6" t="s">
        <v>94</v>
      </c>
      <c r="C598" s="6" t="s">
        <v>7</v>
      </c>
      <c r="D598" s="6" t="s">
        <v>25</v>
      </c>
      <c r="E598" s="6" t="s">
        <v>26</v>
      </c>
    </row>
    <row r="599" spans="2:5" ht="15.75" customHeight="1" x14ac:dyDescent="0.2">
      <c r="B599" s="6" t="s">
        <v>299</v>
      </c>
      <c r="C599" s="6" t="s">
        <v>7</v>
      </c>
      <c r="D599" s="6" t="s">
        <v>25</v>
      </c>
      <c r="E599" s="6" t="s">
        <v>26</v>
      </c>
    </row>
    <row r="600" spans="2:5" ht="15.75" customHeight="1" x14ac:dyDescent="0.2">
      <c r="B600" s="1" t="s">
        <v>1176</v>
      </c>
      <c r="C600" s="1" t="s">
        <v>7</v>
      </c>
      <c r="D600" s="1" t="s">
        <v>25</v>
      </c>
      <c r="E600" s="1" t="s">
        <v>26</v>
      </c>
    </row>
    <row r="601" spans="2:5" ht="15.75" customHeight="1" x14ac:dyDescent="0.2">
      <c r="B601" s="6" t="s">
        <v>54</v>
      </c>
      <c r="C601" s="6" t="s">
        <v>36</v>
      </c>
      <c r="D601" s="6" t="s">
        <v>37</v>
      </c>
      <c r="E601" s="6" t="s">
        <v>14</v>
      </c>
    </row>
    <row r="602" spans="2:5" ht="15.75" customHeight="1" x14ac:dyDescent="0.2">
      <c r="B602" s="6" t="s">
        <v>150</v>
      </c>
      <c r="C602" s="6" t="s">
        <v>36</v>
      </c>
      <c r="D602" s="6" t="s">
        <v>37</v>
      </c>
      <c r="E602" s="6" t="s">
        <v>14</v>
      </c>
    </row>
    <row r="603" spans="2:5" ht="15.75" customHeight="1" x14ac:dyDescent="0.2">
      <c r="B603" s="6" t="s">
        <v>158</v>
      </c>
      <c r="C603" s="6" t="s">
        <v>36</v>
      </c>
      <c r="D603" s="6" t="s">
        <v>37</v>
      </c>
      <c r="E603" s="6" t="s">
        <v>14</v>
      </c>
    </row>
    <row r="604" spans="2:5" ht="15.75" customHeight="1" x14ac:dyDescent="0.2">
      <c r="B604" s="6" t="s">
        <v>180</v>
      </c>
      <c r="C604" s="6" t="s">
        <v>181</v>
      </c>
      <c r="D604" s="6" t="s">
        <v>30</v>
      </c>
      <c r="E604" s="6" t="s">
        <v>14</v>
      </c>
    </row>
    <row r="605" spans="2:5" ht="15.75" customHeight="1" x14ac:dyDescent="0.2">
      <c r="B605" s="6" t="s">
        <v>314</v>
      </c>
      <c r="C605" s="6" t="s">
        <v>181</v>
      </c>
      <c r="D605" s="6" t="s">
        <v>30</v>
      </c>
      <c r="E605" s="6" t="s">
        <v>14</v>
      </c>
    </row>
    <row r="606" spans="2:5" ht="15.75" customHeight="1" x14ac:dyDescent="0.2">
      <c r="B606" s="6" t="s">
        <v>321</v>
      </c>
      <c r="C606" s="6" t="s">
        <v>181</v>
      </c>
      <c r="D606" s="6" t="s">
        <v>30</v>
      </c>
      <c r="E606" s="6" t="s">
        <v>14</v>
      </c>
    </row>
    <row r="607" spans="2:5" ht="15.75" customHeight="1" x14ac:dyDescent="0.2">
      <c r="B607" s="6" t="s">
        <v>323</v>
      </c>
      <c r="C607" s="6" t="s">
        <v>181</v>
      </c>
      <c r="D607" s="6" t="s">
        <v>30</v>
      </c>
      <c r="E607" s="6" t="s">
        <v>14</v>
      </c>
    </row>
    <row r="608" spans="2:5" ht="15.75" customHeight="1" x14ac:dyDescent="0.2">
      <c r="B608" s="6" t="s">
        <v>450</v>
      </c>
      <c r="C608" s="6" t="s">
        <v>181</v>
      </c>
      <c r="D608" s="6" t="s">
        <v>30</v>
      </c>
      <c r="E608" s="6" t="s">
        <v>14</v>
      </c>
    </row>
    <row r="609" spans="2:5" ht="15.75" customHeight="1" x14ac:dyDescent="0.2">
      <c r="B609" s="1" t="s">
        <v>1390</v>
      </c>
      <c r="C609" s="1" t="s">
        <v>181</v>
      </c>
      <c r="D609" s="1" t="s">
        <v>265</v>
      </c>
      <c r="E609" s="1" t="s">
        <v>14</v>
      </c>
    </row>
    <row r="610" spans="2:5" ht="15.75" customHeight="1" x14ac:dyDescent="0.2">
      <c r="B610" s="6" t="s">
        <v>41</v>
      </c>
      <c r="C610" s="6" t="s">
        <v>7</v>
      </c>
      <c r="D610" s="6" t="s">
        <v>30</v>
      </c>
      <c r="E610" s="6" t="s">
        <v>14</v>
      </c>
    </row>
    <row r="611" spans="2:5" ht="15.75" customHeight="1" x14ac:dyDescent="0.2">
      <c r="B611" s="6" t="s">
        <v>58</v>
      </c>
      <c r="C611" s="6" t="s">
        <v>7</v>
      </c>
      <c r="D611" s="6" t="s">
        <v>30</v>
      </c>
      <c r="E611" s="6" t="s">
        <v>14</v>
      </c>
    </row>
    <row r="612" spans="2:5" ht="15.75" customHeight="1" x14ac:dyDescent="0.2">
      <c r="B612" s="6" t="s">
        <v>69</v>
      </c>
      <c r="C612" s="6" t="s">
        <v>7</v>
      </c>
      <c r="D612" s="6" t="s">
        <v>30</v>
      </c>
      <c r="E612" s="6" t="s">
        <v>14</v>
      </c>
    </row>
    <row r="613" spans="2:5" ht="15.75" customHeight="1" x14ac:dyDescent="0.2">
      <c r="B613" s="6" t="s">
        <v>171</v>
      </c>
      <c r="C613" s="6" t="s">
        <v>7</v>
      </c>
      <c r="D613" s="6" t="s">
        <v>30</v>
      </c>
      <c r="E613" s="6" t="s">
        <v>14</v>
      </c>
    </row>
    <row r="614" spans="2:5" ht="15.75" customHeight="1" x14ac:dyDescent="0.2">
      <c r="B614" s="6" t="s">
        <v>225</v>
      </c>
      <c r="C614" s="6" t="s">
        <v>7</v>
      </c>
      <c r="D614" s="6" t="s">
        <v>30</v>
      </c>
      <c r="E614" s="6" t="s">
        <v>14</v>
      </c>
    </row>
    <row r="615" spans="2:5" ht="15.75" customHeight="1" x14ac:dyDescent="0.2">
      <c r="B615" s="6" t="s">
        <v>284</v>
      </c>
      <c r="C615" s="6" t="s">
        <v>7</v>
      </c>
      <c r="D615" s="6" t="s">
        <v>30</v>
      </c>
      <c r="E615" s="6" t="s">
        <v>14</v>
      </c>
    </row>
    <row r="616" spans="2:5" ht="15.75" customHeight="1" x14ac:dyDescent="0.2">
      <c r="B616" s="6" t="s">
        <v>81</v>
      </c>
      <c r="C616" s="6" t="s">
        <v>7</v>
      </c>
      <c r="D616" s="6" t="s">
        <v>25</v>
      </c>
      <c r="E616" s="6" t="s">
        <v>14</v>
      </c>
    </row>
    <row r="617" spans="2:5" ht="15.75" customHeight="1" x14ac:dyDescent="0.2">
      <c r="B617" s="6" t="s">
        <v>13</v>
      </c>
      <c r="C617" s="6" t="s">
        <v>7</v>
      </c>
      <c r="D617" s="6" t="s">
        <v>8</v>
      </c>
      <c r="E617" s="6" t="s">
        <v>14</v>
      </c>
    </row>
    <row r="618" spans="2:5" ht="15.75" customHeight="1" x14ac:dyDescent="0.2">
      <c r="B618" s="6" t="s">
        <v>15</v>
      </c>
      <c r="C618" s="6" t="s">
        <v>7</v>
      </c>
      <c r="D618" s="6" t="s">
        <v>8</v>
      </c>
      <c r="E618" s="6" t="s">
        <v>14</v>
      </c>
    </row>
    <row r="619" spans="2:5" ht="15.75" customHeight="1" x14ac:dyDescent="0.2">
      <c r="B619" s="6" t="s">
        <v>49</v>
      </c>
      <c r="C619" s="6" t="s">
        <v>7</v>
      </c>
      <c r="D619" s="6" t="s">
        <v>8</v>
      </c>
      <c r="E619" s="6" t="s">
        <v>14</v>
      </c>
    </row>
    <row r="620" spans="2:5" ht="15.75" customHeight="1" x14ac:dyDescent="0.2">
      <c r="B620" s="6" t="s">
        <v>50</v>
      </c>
      <c r="C620" s="6" t="s">
        <v>7</v>
      </c>
      <c r="D620" s="6" t="s">
        <v>8</v>
      </c>
      <c r="E620" s="6" t="s">
        <v>14</v>
      </c>
    </row>
    <row r="621" spans="2:5" ht="15.75" customHeight="1" x14ac:dyDescent="0.2">
      <c r="B621" s="6" t="s">
        <v>135</v>
      </c>
      <c r="C621" s="6" t="s">
        <v>7</v>
      </c>
      <c r="D621" s="6" t="s">
        <v>8</v>
      </c>
      <c r="E621" s="6" t="s">
        <v>14</v>
      </c>
    </row>
    <row r="622" spans="2:5" ht="15.75" customHeight="1" x14ac:dyDescent="0.2">
      <c r="B622" s="1" t="s">
        <v>1431</v>
      </c>
      <c r="C622" s="1" t="s">
        <v>142</v>
      </c>
      <c r="D622" s="1" t="s">
        <v>265</v>
      </c>
      <c r="E622" s="1" t="s">
        <v>1432</v>
      </c>
    </row>
    <row r="623" spans="2:5" ht="15.75" customHeight="1" x14ac:dyDescent="0.2">
      <c r="B623" s="1" t="s">
        <v>1438</v>
      </c>
      <c r="C623" s="1" t="s">
        <v>142</v>
      </c>
      <c r="D623" s="1" t="s">
        <v>265</v>
      </c>
      <c r="E623" s="1" t="s">
        <v>1432</v>
      </c>
    </row>
    <row r="624" spans="2:5" ht="15.75" customHeight="1" x14ac:dyDescent="0.2">
      <c r="B624" s="1" t="s">
        <v>1439</v>
      </c>
      <c r="C624" s="1" t="s">
        <v>142</v>
      </c>
      <c r="D624" s="1" t="s">
        <v>265</v>
      </c>
      <c r="E624" s="1" t="s">
        <v>1432</v>
      </c>
    </row>
    <row r="625" spans="2:5" ht="15.75" customHeight="1" x14ac:dyDescent="0.2">
      <c r="B625" s="1" t="s">
        <v>1442</v>
      </c>
      <c r="C625" s="1" t="s">
        <v>142</v>
      </c>
      <c r="D625" s="1" t="s">
        <v>265</v>
      </c>
      <c r="E625" s="1" t="s">
        <v>1432</v>
      </c>
    </row>
    <row r="626" spans="2:5" ht="15.75" customHeight="1" x14ac:dyDescent="0.2">
      <c r="B626" s="6" t="s">
        <v>436</v>
      </c>
      <c r="C626" s="6" t="s">
        <v>36</v>
      </c>
      <c r="D626" s="6" t="s">
        <v>25</v>
      </c>
      <c r="E626" s="6" t="s">
        <v>244</v>
      </c>
    </row>
    <row r="627" spans="2:5" ht="15.75" customHeight="1" x14ac:dyDescent="0.2">
      <c r="B627" s="6" t="s">
        <v>483</v>
      </c>
      <c r="C627" s="6" t="s">
        <v>36</v>
      </c>
      <c r="D627" s="6" t="s">
        <v>25</v>
      </c>
      <c r="E627" s="6" t="s">
        <v>244</v>
      </c>
    </row>
    <row r="628" spans="2:5" ht="15.75" customHeight="1" x14ac:dyDescent="0.2">
      <c r="B628" s="6" t="s">
        <v>627</v>
      </c>
      <c r="C628" s="6" t="s">
        <v>36</v>
      </c>
      <c r="D628" s="6" t="s">
        <v>45</v>
      </c>
      <c r="E628" s="6" t="s">
        <v>244</v>
      </c>
    </row>
    <row r="629" spans="2:5" ht="15.75" customHeight="1" x14ac:dyDescent="0.2">
      <c r="B629" s="6" t="s">
        <v>742</v>
      </c>
      <c r="C629" s="6" t="s">
        <v>36</v>
      </c>
      <c r="D629" s="6" t="s">
        <v>45</v>
      </c>
      <c r="E629" s="6" t="s">
        <v>244</v>
      </c>
    </row>
    <row r="630" spans="2:5" ht="15.75" customHeight="1" x14ac:dyDescent="0.2">
      <c r="B630" s="6" t="s">
        <v>243</v>
      </c>
      <c r="C630" s="6" t="s">
        <v>36</v>
      </c>
      <c r="D630" s="6" t="s">
        <v>37</v>
      </c>
      <c r="E630" s="6" t="s">
        <v>244</v>
      </c>
    </row>
    <row r="631" spans="2:5" ht="15.75" customHeight="1" x14ac:dyDescent="0.2">
      <c r="B631" s="6" t="s">
        <v>794</v>
      </c>
      <c r="C631" s="6" t="s">
        <v>36</v>
      </c>
      <c r="D631" s="6" t="s">
        <v>79</v>
      </c>
      <c r="E631" s="6" t="s">
        <v>244</v>
      </c>
    </row>
    <row r="632" spans="2:5" ht="15.75" customHeight="1" x14ac:dyDescent="0.2">
      <c r="B632" s="6" t="s">
        <v>994</v>
      </c>
      <c r="C632" s="6" t="s">
        <v>201</v>
      </c>
      <c r="D632" s="6" t="s">
        <v>33</v>
      </c>
      <c r="E632" s="6" t="s">
        <v>244</v>
      </c>
    </row>
    <row r="633" spans="2:5" ht="15.75" customHeight="1" x14ac:dyDescent="0.2">
      <c r="B633" s="6" t="s">
        <v>588</v>
      </c>
      <c r="C633" s="6" t="s">
        <v>201</v>
      </c>
      <c r="D633" s="6" t="s">
        <v>8</v>
      </c>
      <c r="E633" s="6" t="s">
        <v>244</v>
      </c>
    </row>
    <row r="634" spans="2:5" ht="15.75" customHeight="1" x14ac:dyDescent="0.2">
      <c r="B634" s="6" t="s">
        <v>588</v>
      </c>
      <c r="C634" s="6" t="s">
        <v>201</v>
      </c>
      <c r="D634" s="6" t="s">
        <v>8</v>
      </c>
      <c r="E634" s="6" t="s">
        <v>244</v>
      </c>
    </row>
    <row r="635" spans="2:5" ht="15.75" customHeight="1" x14ac:dyDescent="0.2">
      <c r="B635" s="6" t="s">
        <v>626</v>
      </c>
      <c r="C635" s="6" t="s">
        <v>201</v>
      </c>
      <c r="D635" s="6" t="s">
        <v>45</v>
      </c>
      <c r="E635" s="6" t="s">
        <v>244</v>
      </c>
    </row>
    <row r="636" spans="2:5" ht="15.75" customHeight="1" x14ac:dyDescent="0.2">
      <c r="B636" s="1" t="s">
        <v>1430</v>
      </c>
      <c r="C636" s="1" t="s">
        <v>142</v>
      </c>
      <c r="D636" s="1" t="s">
        <v>265</v>
      </c>
      <c r="E636" s="1" t="s">
        <v>244</v>
      </c>
    </row>
    <row r="637" spans="2:5" ht="15.75" customHeight="1" x14ac:dyDescent="0.2">
      <c r="B637" s="1" t="s">
        <v>1433</v>
      </c>
      <c r="C637" s="1" t="s">
        <v>142</v>
      </c>
      <c r="D637" s="1" t="s">
        <v>265</v>
      </c>
      <c r="E637" s="1" t="s">
        <v>244</v>
      </c>
    </row>
    <row r="638" spans="2:5" ht="15.75" customHeight="1" x14ac:dyDescent="0.2">
      <c r="B638" s="1" t="s">
        <v>1440</v>
      </c>
      <c r="C638" s="1" t="s">
        <v>142</v>
      </c>
      <c r="D638" s="1" t="s">
        <v>265</v>
      </c>
      <c r="E638" s="1" t="s">
        <v>244</v>
      </c>
    </row>
    <row r="639" spans="2:5" ht="15.75" customHeight="1" x14ac:dyDescent="0.2">
      <c r="B639" s="1" t="s">
        <v>1441</v>
      </c>
      <c r="C639" s="1" t="s">
        <v>142</v>
      </c>
      <c r="D639" s="1" t="s">
        <v>265</v>
      </c>
      <c r="E639" s="1" t="s">
        <v>244</v>
      </c>
    </row>
    <row r="640" spans="2:5" ht="15.75" customHeight="1" x14ac:dyDescent="0.2">
      <c r="B640" s="6" t="s">
        <v>700</v>
      </c>
      <c r="C640" s="6" t="s">
        <v>142</v>
      </c>
      <c r="D640" s="6" t="s">
        <v>45</v>
      </c>
      <c r="E640" s="6" t="s">
        <v>244</v>
      </c>
    </row>
    <row r="641" spans="2:5" ht="15.75" customHeight="1" x14ac:dyDescent="0.2">
      <c r="B641" s="6" t="s">
        <v>706</v>
      </c>
      <c r="C641" s="6" t="s">
        <v>142</v>
      </c>
      <c r="D641" s="6" t="s">
        <v>45</v>
      </c>
      <c r="E641" s="6" t="s">
        <v>244</v>
      </c>
    </row>
    <row r="642" spans="2:5" ht="15.75" customHeight="1" x14ac:dyDescent="0.2">
      <c r="B642" s="6" t="s">
        <v>716</v>
      </c>
      <c r="C642" s="6" t="s">
        <v>142</v>
      </c>
      <c r="D642" s="6" t="s">
        <v>45</v>
      </c>
      <c r="E642" s="6" t="s">
        <v>244</v>
      </c>
    </row>
    <row r="643" spans="2:5" ht="15.75" customHeight="1" x14ac:dyDescent="0.2">
      <c r="B643" s="6" t="s">
        <v>721</v>
      </c>
      <c r="C643" s="6" t="s">
        <v>142</v>
      </c>
      <c r="D643" s="6" t="s">
        <v>45</v>
      </c>
      <c r="E643" s="6" t="s">
        <v>244</v>
      </c>
    </row>
    <row r="644" spans="2:5" ht="15.75" customHeight="1" x14ac:dyDescent="0.2">
      <c r="B644" s="6" t="s">
        <v>746</v>
      </c>
      <c r="C644" s="6" t="s">
        <v>142</v>
      </c>
      <c r="D644" s="6" t="s">
        <v>45</v>
      </c>
      <c r="E644" s="6" t="s">
        <v>244</v>
      </c>
    </row>
    <row r="645" spans="2:5" ht="15.75" customHeight="1" x14ac:dyDescent="0.2">
      <c r="B645" s="6" t="s">
        <v>795</v>
      </c>
      <c r="C645" s="6" t="s">
        <v>142</v>
      </c>
      <c r="D645" s="6" t="s">
        <v>45</v>
      </c>
      <c r="E645" s="6" t="s">
        <v>244</v>
      </c>
    </row>
    <row r="646" spans="2:5" ht="15.75" customHeight="1" x14ac:dyDescent="0.2">
      <c r="B646" s="6" t="s">
        <v>534</v>
      </c>
      <c r="C646" s="6" t="s">
        <v>142</v>
      </c>
      <c r="D646" s="6" t="s">
        <v>37</v>
      </c>
      <c r="E646" s="6" t="s">
        <v>244</v>
      </c>
    </row>
    <row r="647" spans="2:5" ht="15.75" customHeight="1" x14ac:dyDescent="0.2">
      <c r="B647" s="6" t="s">
        <v>556</v>
      </c>
      <c r="C647" s="6" t="s">
        <v>181</v>
      </c>
      <c r="D647" s="6" t="s">
        <v>265</v>
      </c>
      <c r="E647" s="6" t="s">
        <v>244</v>
      </c>
    </row>
    <row r="648" spans="2:5" ht="15.75" customHeight="1" x14ac:dyDescent="0.2">
      <c r="B648" s="6" t="s">
        <v>586</v>
      </c>
      <c r="C648" s="6" t="s">
        <v>181</v>
      </c>
      <c r="D648" s="6" t="s">
        <v>265</v>
      </c>
      <c r="E648" s="6" t="s">
        <v>244</v>
      </c>
    </row>
    <row r="649" spans="2:5" ht="15.75" customHeight="1" x14ac:dyDescent="0.2">
      <c r="B649" s="6" t="s">
        <v>660</v>
      </c>
      <c r="C649" s="6" t="s">
        <v>181</v>
      </c>
      <c r="D649" s="6" t="s">
        <v>265</v>
      </c>
      <c r="E649" s="6" t="s">
        <v>244</v>
      </c>
    </row>
    <row r="650" spans="2:5" ht="15.75" customHeight="1" x14ac:dyDescent="0.2">
      <c r="B650" s="6" t="s">
        <v>1556</v>
      </c>
      <c r="C650" s="6" t="s">
        <v>36</v>
      </c>
      <c r="D650" s="6" t="s">
        <v>33</v>
      </c>
      <c r="E650" s="6" t="s">
        <v>104</v>
      </c>
    </row>
    <row r="651" spans="2:5" ht="15.75" customHeight="1" x14ac:dyDescent="0.2">
      <c r="B651" s="6" t="s">
        <v>215</v>
      </c>
      <c r="C651" s="6" t="s">
        <v>36</v>
      </c>
      <c r="D651" s="6" t="s">
        <v>33</v>
      </c>
      <c r="E651" s="6" t="s">
        <v>104</v>
      </c>
    </row>
    <row r="652" spans="2:5" ht="15.75" customHeight="1" x14ac:dyDescent="0.2">
      <c r="B652" s="6" t="s">
        <v>337</v>
      </c>
      <c r="C652" s="6" t="s">
        <v>36</v>
      </c>
      <c r="D652" s="6" t="s">
        <v>33</v>
      </c>
      <c r="E652" s="6" t="s">
        <v>104</v>
      </c>
    </row>
    <row r="653" spans="2:5" ht="15.75" customHeight="1" x14ac:dyDescent="0.2">
      <c r="B653" s="6" t="s">
        <v>213</v>
      </c>
      <c r="C653" s="6" t="s">
        <v>36</v>
      </c>
      <c r="D653" s="6" t="s">
        <v>33</v>
      </c>
      <c r="E653" s="6" t="s">
        <v>104</v>
      </c>
    </row>
    <row r="654" spans="2:5" ht="15.75" customHeight="1" x14ac:dyDescent="0.2">
      <c r="B654" s="6" t="s">
        <v>417</v>
      </c>
      <c r="C654" s="6" t="s">
        <v>36</v>
      </c>
      <c r="D654" s="6" t="s">
        <v>25</v>
      </c>
      <c r="E654" s="6" t="s">
        <v>104</v>
      </c>
    </row>
    <row r="655" spans="2:5" ht="15.75" customHeight="1" x14ac:dyDescent="0.2">
      <c r="B655" s="6" t="s">
        <v>373</v>
      </c>
      <c r="C655" s="6" t="s">
        <v>36</v>
      </c>
      <c r="D655" s="6" t="s">
        <v>265</v>
      </c>
      <c r="E655" s="6" t="s">
        <v>104</v>
      </c>
    </row>
    <row r="656" spans="2:5" ht="15.75" customHeight="1" x14ac:dyDescent="0.2">
      <c r="B656" s="6" t="s">
        <v>385</v>
      </c>
      <c r="C656" s="6" t="s">
        <v>36</v>
      </c>
      <c r="D656" s="6" t="s">
        <v>265</v>
      </c>
      <c r="E656" s="6" t="s">
        <v>104</v>
      </c>
    </row>
    <row r="657" spans="2:5" ht="15.75" customHeight="1" x14ac:dyDescent="0.2">
      <c r="B657" s="1" t="s">
        <v>1490</v>
      </c>
      <c r="C657" s="1" t="s">
        <v>36</v>
      </c>
      <c r="D657" s="1" t="s">
        <v>265</v>
      </c>
      <c r="E657" s="1" t="s">
        <v>104</v>
      </c>
    </row>
    <row r="658" spans="2:5" ht="15.75" customHeight="1" x14ac:dyDescent="0.2">
      <c r="B658" s="1" t="s">
        <v>1491</v>
      </c>
      <c r="C658" s="1" t="s">
        <v>36</v>
      </c>
      <c r="D658" s="1" t="s">
        <v>265</v>
      </c>
      <c r="E658" s="1" t="s">
        <v>104</v>
      </c>
    </row>
    <row r="659" spans="2:5" ht="15.75" customHeight="1" x14ac:dyDescent="0.2">
      <c r="B659" s="6" t="s">
        <v>144</v>
      </c>
      <c r="C659" s="6" t="s">
        <v>36</v>
      </c>
      <c r="D659" s="6" t="s">
        <v>45</v>
      </c>
      <c r="E659" s="6" t="s">
        <v>104</v>
      </c>
    </row>
    <row r="660" spans="2:5" ht="15.75" customHeight="1" x14ac:dyDescent="0.2">
      <c r="B660" s="6" t="s">
        <v>148</v>
      </c>
      <c r="C660" s="6" t="s">
        <v>36</v>
      </c>
      <c r="D660" s="6" t="s">
        <v>45</v>
      </c>
      <c r="E660" s="6" t="s">
        <v>104</v>
      </c>
    </row>
    <row r="661" spans="2:5" ht="15.75" customHeight="1" x14ac:dyDescent="0.2">
      <c r="B661" s="6" t="s">
        <v>166</v>
      </c>
      <c r="C661" s="6" t="s">
        <v>36</v>
      </c>
      <c r="D661" s="6" t="s">
        <v>45</v>
      </c>
      <c r="E661" s="6" t="s">
        <v>104</v>
      </c>
    </row>
    <row r="662" spans="2:5" ht="15.75" customHeight="1" x14ac:dyDescent="0.2">
      <c r="B662" s="6" t="s">
        <v>424</v>
      </c>
      <c r="C662" s="6" t="s">
        <v>36</v>
      </c>
      <c r="D662" s="6" t="s">
        <v>45</v>
      </c>
      <c r="E662" s="6" t="s">
        <v>104</v>
      </c>
    </row>
    <row r="663" spans="2:5" ht="15.75" customHeight="1" x14ac:dyDescent="0.2">
      <c r="B663" s="6" t="s">
        <v>437</v>
      </c>
      <c r="C663" s="6" t="s">
        <v>36</v>
      </c>
      <c r="D663" s="6" t="s">
        <v>45</v>
      </c>
      <c r="E663" s="6" t="s">
        <v>104</v>
      </c>
    </row>
    <row r="664" spans="2:5" ht="15.75" customHeight="1" x14ac:dyDescent="0.2">
      <c r="B664" s="1" t="s">
        <v>1489</v>
      </c>
      <c r="C664" s="1" t="s">
        <v>36</v>
      </c>
      <c r="D664" s="1" t="s">
        <v>45</v>
      </c>
      <c r="E664" s="1" t="s">
        <v>104</v>
      </c>
    </row>
    <row r="665" spans="2:5" ht="15.75" customHeight="1" x14ac:dyDescent="0.2">
      <c r="B665" s="6" t="s">
        <v>363</v>
      </c>
      <c r="C665" s="6" t="s">
        <v>36</v>
      </c>
      <c r="D665" s="6" t="s">
        <v>79</v>
      </c>
      <c r="E665" s="6" t="s">
        <v>104</v>
      </c>
    </row>
    <row r="666" spans="2:5" ht="15.75" customHeight="1" x14ac:dyDescent="0.2">
      <c r="B666" s="6" t="s">
        <v>344</v>
      </c>
      <c r="C666" s="6" t="s">
        <v>201</v>
      </c>
      <c r="D666" s="6" t="s">
        <v>242</v>
      </c>
      <c r="E666" s="6" t="s">
        <v>104</v>
      </c>
    </row>
    <row r="667" spans="2:5" ht="15.75" customHeight="1" x14ac:dyDescent="0.2">
      <c r="B667" s="6" t="s">
        <v>346</v>
      </c>
      <c r="C667" s="6" t="s">
        <v>201</v>
      </c>
      <c r="D667" s="6" t="s">
        <v>242</v>
      </c>
      <c r="E667" s="6" t="s">
        <v>104</v>
      </c>
    </row>
    <row r="668" spans="2:5" ht="15.75" customHeight="1" x14ac:dyDescent="0.2">
      <c r="B668" s="6" t="s">
        <v>377</v>
      </c>
      <c r="C668" s="6" t="s">
        <v>201</v>
      </c>
      <c r="D668" s="6" t="s">
        <v>242</v>
      </c>
      <c r="E668" s="6" t="s">
        <v>104</v>
      </c>
    </row>
    <row r="669" spans="2:5" ht="15.75" customHeight="1" x14ac:dyDescent="0.2">
      <c r="B669" s="6" t="s">
        <v>422</v>
      </c>
      <c r="C669" s="6" t="s">
        <v>142</v>
      </c>
      <c r="D669" s="6" t="s">
        <v>25</v>
      </c>
      <c r="E669" s="6" t="s">
        <v>104</v>
      </c>
    </row>
    <row r="670" spans="2:5" ht="15.75" customHeight="1" x14ac:dyDescent="0.2">
      <c r="B670" s="6" t="s">
        <v>439</v>
      </c>
      <c r="C670" s="6" t="s">
        <v>142</v>
      </c>
      <c r="D670" s="6" t="s">
        <v>25</v>
      </c>
      <c r="E670" s="6" t="s">
        <v>104</v>
      </c>
    </row>
    <row r="671" spans="2:5" ht="15.75" customHeight="1" x14ac:dyDescent="0.2">
      <c r="B671" s="6" t="s">
        <v>103</v>
      </c>
      <c r="C671" s="6" t="s">
        <v>7</v>
      </c>
      <c r="D671" s="6" t="s">
        <v>83</v>
      </c>
      <c r="E671" s="6" t="s">
        <v>104</v>
      </c>
    </row>
    <row r="672" spans="2:5" ht="15.75" customHeight="1" x14ac:dyDescent="0.2">
      <c r="B672" s="6" t="s">
        <v>87</v>
      </c>
      <c r="C672" s="6" t="s">
        <v>7</v>
      </c>
      <c r="D672" s="6" t="s">
        <v>83</v>
      </c>
      <c r="E672" s="6" t="s">
        <v>104</v>
      </c>
    </row>
    <row r="673" spans="2:5" ht="15.75" customHeight="1" x14ac:dyDescent="0.2">
      <c r="B673" s="6" t="s">
        <v>130</v>
      </c>
      <c r="C673" s="6" t="s">
        <v>7</v>
      </c>
      <c r="D673" s="6" t="s">
        <v>25</v>
      </c>
      <c r="E673" s="6" t="s">
        <v>104</v>
      </c>
    </row>
    <row r="674" spans="2:5" ht="15.75" customHeight="1" x14ac:dyDescent="0.2">
      <c r="B674" s="1" t="s">
        <v>1492</v>
      </c>
      <c r="C674" s="1" t="s">
        <v>120</v>
      </c>
      <c r="D674" s="1" t="s">
        <v>83</v>
      </c>
      <c r="E674" s="1" t="s">
        <v>104</v>
      </c>
    </row>
    <row r="675" spans="2:5" ht="15.75" customHeight="1" x14ac:dyDescent="0.2">
      <c r="B675" s="1" t="s">
        <v>1493</v>
      </c>
      <c r="C675" s="1" t="s">
        <v>120</v>
      </c>
      <c r="D675" s="1" t="s">
        <v>8</v>
      </c>
      <c r="E675" s="1" t="s">
        <v>104</v>
      </c>
    </row>
    <row r="676" spans="2:5" ht="15.75" customHeight="1" x14ac:dyDescent="0.2">
      <c r="B676" s="1" t="s">
        <v>1405</v>
      </c>
      <c r="C676" s="1" t="s">
        <v>7</v>
      </c>
      <c r="D676" s="1" t="s">
        <v>37</v>
      </c>
      <c r="E676" s="1" t="s">
        <v>1098</v>
      </c>
    </row>
    <row r="677" spans="2:5" ht="15.75" customHeight="1" x14ac:dyDescent="0.2">
      <c r="B677" s="1" t="s">
        <v>1409</v>
      </c>
      <c r="C677" s="1" t="s">
        <v>7</v>
      </c>
      <c r="D677" s="1" t="s">
        <v>37</v>
      </c>
      <c r="E677" s="1" t="s">
        <v>1098</v>
      </c>
    </row>
    <row r="678" spans="2:5" ht="15.75" customHeight="1" x14ac:dyDescent="0.2">
      <c r="B678" s="1" t="s">
        <v>1410</v>
      </c>
      <c r="C678" s="1" t="s">
        <v>7</v>
      </c>
      <c r="D678" s="1" t="s">
        <v>37</v>
      </c>
      <c r="E678" s="1" t="s">
        <v>1098</v>
      </c>
    </row>
    <row r="679" spans="2:5" ht="15.75" customHeight="1" x14ac:dyDescent="0.2">
      <c r="B679" s="1" t="s">
        <v>1412</v>
      </c>
      <c r="C679" s="1" t="s">
        <v>7</v>
      </c>
      <c r="D679" s="1" t="s">
        <v>37</v>
      </c>
      <c r="E679" s="1" t="s">
        <v>1098</v>
      </c>
    </row>
    <row r="680" spans="2:5" ht="15.75" customHeight="1" x14ac:dyDescent="0.2">
      <c r="B680" s="1" t="s">
        <v>1413</v>
      </c>
      <c r="C680" s="1" t="s">
        <v>7</v>
      </c>
      <c r="D680" s="1" t="s">
        <v>37</v>
      </c>
      <c r="E680" s="1" t="s">
        <v>1098</v>
      </c>
    </row>
    <row r="681" spans="2:5" ht="15.75" customHeight="1" x14ac:dyDescent="0.2">
      <c r="B681" s="1" t="s">
        <v>1414</v>
      </c>
      <c r="C681" s="1" t="s">
        <v>7</v>
      </c>
      <c r="D681" s="1" t="s">
        <v>37</v>
      </c>
      <c r="E681" s="1" t="s">
        <v>1098</v>
      </c>
    </row>
    <row r="682" spans="2:5" ht="15.75" customHeight="1" x14ac:dyDescent="0.2">
      <c r="B682" s="1" t="s">
        <v>1415</v>
      </c>
      <c r="C682" s="1" t="s">
        <v>7</v>
      </c>
      <c r="D682" s="1" t="s">
        <v>37</v>
      </c>
      <c r="E682" s="1" t="s">
        <v>1098</v>
      </c>
    </row>
    <row r="683" spans="2:5" ht="15.75" customHeight="1" x14ac:dyDescent="0.2">
      <c r="B683" s="1" t="s">
        <v>1416</v>
      </c>
      <c r="C683" s="1" t="s">
        <v>7</v>
      </c>
      <c r="D683" s="1" t="s">
        <v>37</v>
      </c>
      <c r="E683" s="1" t="s">
        <v>1098</v>
      </c>
    </row>
    <row r="684" spans="2:5" ht="15.75" customHeight="1" x14ac:dyDescent="0.2">
      <c r="B684" s="1" t="s">
        <v>1417</v>
      </c>
      <c r="C684" s="1" t="s">
        <v>7</v>
      </c>
      <c r="D684" s="1" t="s">
        <v>37</v>
      </c>
      <c r="E684" s="1" t="s">
        <v>1098</v>
      </c>
    </row>
    <row r="685" spans="2:5" ht="15.75" customHeight="1" x14ac:dyDescent="0.2">
      <c r="B685" s="1" t="s">
        <v>1418</v>
      </c>
      <c r="C685" s="1" t="s">
        <v>7</v>
      </c>
      <c r="D685" s="1" t="s">
        <v>37</v>
      </c>
      <c r="E685" s="1" t="s">
        <v>1098</v>
      </c>
    </row>
    <row r="686" spans="2:5" ht="15.75" customHeight="1" x14ac:dyDescent="0.2">
      <c r="B686" s="1" t="s">
        <v>1419</v>
      </c>
      <c r="C686" s="1" t="s">
        <v>7</v>
      </c>
      <c r="D686" s="1" t="s">
        <v>37</v>
      </c>
      <c r="E686" s="1" t="s">
        <v>1098</v>
      </c>
    </row>
    <row r="687" spans="2:5" ht="15.75" customHeight="1" x14ac:dyDescent="0.2">
      <c r="B687" s="1" t="s">
        <v>1420</v>
      </c>
      <c r="C687" s="1" t="s">
        <v>7</v>
      </c>
      <c r="D687" s="1" t="s">
        <v>37</v>
      </c>
      <c r="E687" s="1" t="s">
        <v>1098</v>
      </c>
    </row>
    <row r="688" spans="2:5" ht="15.75" customHeight="1" x14ac:dyDescent="0.2">
      <c r="B688" s="1" t="s">
        <v>1422</v>
      </c>
      <c r="C688" s="1" t="s">
        <v>7</v>
      </c>
      <c r="D688" s="1" t="s">
        <v>37</v>
      </c>
      <c r="E688" s="1" t="s">
        <v>1098</v>
      </c>
    </row>
    <row r="689" spans="2:5" ht="15.75" customHeight="1" x14ac:dyDescent="0.2">
      <c r="B689" s="1" t="s">
        <v>1423</v>
      </c>
      <c r="C689" s="1" t="s">
        <v>7</v>
      </c>
      <c r="D689" s="1" t="s">
        <v>37</v>
      </c>
      <c r="E689" s="1" t="s">
        <v>1098</v>
      </c>
    </row>
    <row r="690" spans="2:5" ht="15.75" customHeight="1" x14ac:dyDescent="0.2">
      <c r="B690" s="1" t="s">
        <v>1425</v>
      </c>
      <c r="C690" s="1" t="s">
        <v>7</v>
      </c>
      <c r="D690" s="1" t="s">
        <v>37</v>
      </c>
      <c r="E690" s="1" t="s">
        <v>1098</v>
      </c>
    </row>
    <row r="691" spans="2:5" ht="15.75" customHeight="1" x14ac:dyDescent="0.2">
      <c r="B691" s="1" t="s">
        <v>1426</v>
      </c>
      <c r="C691" s="1" t="s">
        <v>7</v>
      </c>
      <c r="D691" s="1" t="s">
        <v>37</v>
      </c>
      <c r="E691" s="1" t="s">
        <v>1098</v>
      </c>
    </row>
    <row r="692" spans="2:5" ht="15.75" customHeight="1" x14ac:dyDescent="0.2">
      <c r="B692" s="1" t="s">
        <v>1427</v>
      </c>
      <c r="C692" s="1" t="s">
        <v>7</v>
      </c>
      <c r="D692" s="1" t="s">
        <v>37</v>
      </c>
      <c r="E692" s="1" t="s">
        <v>1098</v>
      </c>
    </row>
    <row r="693" spans="2:5" ht="15.75" customHeight="1" x14ac:dyDescent="0.2">
      <c r="B693" s="1" t="s">
        <v>1428</v>
      </c>
      <c r="C693" s="1" t="s">
        <v>7</v>
      </c>
      <c r="D693" s="1" t="s">
        <v>37</v>
      </c>
      <c r="E693" s="1" t="s">
        <v>1098</v>
      </c>
    </row>
    <row r="694" spans="2:5" ht="15.75" customHeight="1" x14ac:dyDescent="0.2">
      <c r="B694" s="1" t="s">
        <v>1429</v>
      </c>
      <c r="C694" s="1" t="s">
        <v>7</v>
      </c>
      <c r="D694" s="1" t="s">
        <v>37</v>
      </c>
      <c r="E694" s="1" t="s">
        <v>1098</v>
      </c>
    </row>
    <row r="695" spans="2:5" ht="15.75" customHeight="1" x14ac:dyDescent="0.2">
      <c r="B695" s="6" t="s">
        <v>747</v>
      </c>
      <c r="C695" s="6" t="s">
        <v>181</v>
      </c>
      <c r="D695" s="6" t="s">
        <v>33</v>
      </c>
      <c r="E695" s="6" t="s">
        <v>748</v>
      </c>
    </row>
    <row r="696" spans="2:5" ht="15.75" customHeight="1" x14ac:dyDescent="0.2">
      <c r="B696" s="6" t="s">
        <v>796</v>
      </c>
      <c r="C696" s="6" t="s">
        <v>181</v>
      </c>
      <c r="D696" s="6" t="s">
        <v>33</v>
      </c>
      <c r="E696" s="6" t="s">
        <v>748</v>
      </c>
    </row>
    <row r="697" spans="2:5" ht="15.75" customHeight="1" x14ac:dyDescent="0.2">
      <c r="B697" s="6" t="s">
        <v>818</v>
      </c>
      <c r="C697" s="6" t="s">
        <v>181</v>
      </c>
      <c r="D697" s="6" t="s">
        <v>33</v>
      </c>
      <c r="E697" s="6" t="s">
        <v>748</v>
      </c>
    </row>
    <row r="698" spans="2:5" ht="15.75" customHeight="1" x14ac:dyDescent="0.2">
      <c r="B698" s="6" t="s">
        <v>840</v>
      </c>
      <c r="C698" s="6" t="s">
        <v>181</v>
      </c>
      <c r="D698" s="6" t="s">
        <v>33</v>
      </c>
      <c r="E698" s="6" t="s">
        <v>748</v>
      </c>
    </row>
    <row r="699" spans="2:5" ht="15.75" customHeight="1" x14ac:dyDescent="0.2">
      <c r="B699" s="6" t="s">
        <v>900</v>
      </c>
      <c r="C699" s="6" t="s">
        <v>181</v>
      </c>
      <c r="D699" s="6" t="s">
        <v>33</v>
      </c>
      <c r="E699" s="6" t="s">
        <v>748</v>
      </c>
    </row>
    <row r="700" spans="2:5" ht="15.75" customHeight="1" x14ac:dyDescent="0.2">
      <c r="B700" s="6" t="s">
        <v>581</v>
      </c>
      <c r="C700" s="6" t="s">
        <v>36</v>
      </c>
      <c r="D700" s="6" t="s">
        <v>33</v>
      </c>
      <c r="E700" s="6" t="s">
        <v>11</v>
      </c>
    </row>
    <row r="701" spans="2:5" ht="15.75" customHeight="1" x14ac:dyDescent="0.2">
      <c r="B701" s="6" t="s">
        <v>583</v>
      </c>
      <c r="C701" s="6" t="s">
        <v>36</v>
      </c>
      <c r="D701" s="6" t="s">
        <v>33</v>
      </c>
      <c r="E701" s="6" t="s">
        <v>11</v>
      </c>
    </row>
    <row r="702" spans="2:5" ht="15.75" customHeight="1" x14ac:dyDescent="0.2">
      <c r="B702" s="6" t="s">
        <v>659</v>
      </c>
      <c r="C702" s="6" t="s">
        <v>201</v>
      </c>
      <c r="D702" s="6" t="s">
        <v>25</v>
      </c>
      <c r="E702" s="6" t="s">
        <v>11</v>
      </c>
    </row>
    <row r="703" spans="2:5" ht="15.75" customHeight="1" x14ac:dyDescent="0.2">
      <c r="B703" s="6" t="s">
        <v>664</v>
      </c>
      <c r="C703" s="6" t="s">
        <v>201</v>
      </c>
      <c r="D703" s="6" t="s">
        <v>25</v>
      </c>
      <c r="E703" s="6" t="s">
        <v>11</v>
      </c>
    </row>
    <row r="704" spans="2:5" ht="15.75" customHeight="1" x14ac:dyDescent="0.2">
      <c r="B704" s="6" t="s">
        <v>701</v>
      </c>
      <c r="C704" s="6" t="s">
        <v>201</v>
      </c>
      <c r="D704" s="6" t="s">
        <v>25</v>
      </c>
      <c r="E704" s="6" t="s">
        <v>11</v>
      </c>
    </row>
    <row r="705" spans="2:5" ht="15.75" customHeight="1" x14ac:dyDescent="0.2">
      <c r="B705" s="6" t="s">
        <v>631</v>
      </c>
      <c r="C705" s="6" t="s">
        <v>201</v>
      </c>
      <c r="D705" s="6" t="s">
        <v>79</v>
      </c>
      <c r="E705" s="6" t="s">
        <v>11</v>
      </c>
    </row>
    <row r="706" spans="2:5" ht="15.75" customHeight="1" x14ac:dyDescent="0.2">
      <c r="B706" s="6" t="s">
        <v>488</v>
      </c>
      <c r="C706" s="6" t="s">
        <v>142</v>
      </c>
      <c r="D706" s="6" t="s">
        <v>37</v>
      </c>
      <c r="E706" s="6" t="s">
        <v>11</v>
      </c>
    </row>
    <row r="707" spans="2:5" ht="15.75" customHeight="1" x14ac:dyDescent="0.2">
      <c r="B707" s="6" t="s">
        <v>783</v>
      </c>
      <c r="C707" s="6" t="s">
        <v>142</v>
      </c>
      <c r="D707" s="6" t="s">
        <v>191</v>
      </c>
      <c r="E707" s="6" t="s">
        <v>11</v>
      </c>
    </row>
    <row r="708" spans="2:5" ht="15.75" customHeight="1" x14ac:dyDescent="0.2">
      <c r="B708" s="6" t="s">
        <v>602</v>
      </c>
      <c r="C708" s="6" t="s">
        <v>181</v>
      </c>
      <c r="D708" s="6" t="s">
        <v>30</v>
      </c>
      <c r="E708" s="6" t="s">
        <v>11</v>
      </c>
    </row>
    <row r="709" spans="2:5" ht="15.75" customHeight="1" x14ac:dyDescent="0.2">
      <c r="B709" s="6" t="s">
        <v>703</v>
      </c>
      <c r="C709" s="6" t="s">
        <v>181</v>
      </c>
      <c r="D709" s="6" t="s">
        <v>33</v>
      </c>
      <c r="E709" s="6" t="s">
        <v>11</v>
      </c>
    </row>
    <row r="710" spans="2:5" ht="15.75" customHeight="1" x14ac:dyDescent="0.2">
      <c r="B710" s="6" t="s">
        <v>740</v>
      </c>
      <c r="C710" s="6" t="s">
        <v>181</v>
      </c>
      <c r="D710" s="6" t="s">
        <v>33</v>
      </c>
      <c r="E710" s="6" t="s">
        <v>11</v>
      </c>
    </row>
    <row r="711" spans="2:5" ht="15.75" customHeight="1" x14ac:dyDescent="0.2">
      <c r="B711" s="6" t="s">
        <v>741</v>
      </c>
      <c r="C711" s="6" t="s">
        <v>181</v>
      </c>
      <c r="D711" s="6" t="s">
        <v>33</v>
      </c>
      <c r="E711" s="6" t="s">
        <v>11</v>
      </c>
    </row>
    <row r="712" spans="2:5" ht="15.75" customHeight="1" x14ac:dyDescent="0.2">
      <c r="B712" s="6" t="s">
        <v>830</v>
      </c>
      <c r="C712" s="6" t="s">
        <v>181</v>
      </c>
      <c r="D712" s="6" t="s">
        <v>33</v>
      </c>
      <c r="E712" s="6" t="s">
        <v>11</v>
      </c>
    </row>
    <row r="713" spans="2:5" ht="15.75" customHeight="1" x14ac:dyDescent="0.2">
      <c r="B713" s="6" t="s">
        <v>853</v>
      </c>
      <c r="C713" s="6" t="s">
        <v>181</v>
      </c>
      <c r="D713" s="6" t="s">
        <v>33</v>
      </c>
      <c r="E713" s="6" t="s">
        <v>11</v>
      </c>
    </row>
    <row r="714" spans="2:5" ht="15.75" customHeight="1" x14ac:dyDescent="0.2">
      <c r="B714" s="6" t="s">
        <v>854</v>
      </c>
      <c r="C714" s="6" t="s">
        <v>181</v>
      </c>
      <c r="D714" s="6" t="s">
        <v>33</v>
      </c>
      <c r="E714" s="6" t="s">
        <v>11</v>
      </c>
    </row>
    <row r="715" spans="2:5" ht="15.75" customHeight="1" x14ac:dyDescent="0.2">
      <c r="B715" s="6" t="s">
        <v>862</v>
      </c>
      <c r="C715" s="6" t="s">
        <v>181</v>
      </c>
      <c r="D715" s="6" t="s">
        <v>33</v>
      </c>
      <c r="E715" s="6" t="s">
        <v>11</v>
      </c>
    </row>
    <row r="716" spans="2:5" ht="15.75" customHeight="1" x14ac:dyDescent="0.2">
      <c r="B716" s="6" t="s">
        <v>696</v>
      </c>
      <c r="C716" s="6" t="s">
        <v>181</v>
      </c>
      <c r="D716" s="6" t="s">
        <v>8</v>
      </c>
      <c r="E716" s="6" t="s">
        <v>11</v>
      </c>
    </row>
    <row r="717" spans="2:5" ht="15.75" customHeight="1" x14ac:dyDescent="0.2">
      <c r="B717" s="6" t="s">
        <v>10</v>
      </c>
      <c r="C717" s="6" t="s">
        <v>7</v>
      </c>
      <c r="D717" s="6" t="s">
        <v>8</v>
      </c>
      <c r="E717" s="6" t="s">
        <v>11</v>
      </c>
    </row>
    <row r="718" spans="2:5" ht="15.75" customHeight="1" x14ac:dyDescent="0.2">
      <c r="B718" s="6" t="s">
        <v>10</v>
      </c>
      <c r="C718" s="6" t="s">
        <v>7</v>
      </c>
      <c r="D718" s="6" t="s">
        <v>8</v>
      </c>
      <c r="E718" s="6" t="s">
        <v>11</v>
      </c>
    </row>
    <row r="719" spans="2:5" ht="15.75" customHeight="1" x14ac:dyDescent="0.2">
      <c r="B719" s="6" t="s">
        <v>634</v>
      </c>
      <c r="C719" s="6" t="s">
        <v>120</v>
      </c>
      <c r="D719" s="6" t="s">
        <v>33</v>
      </c>
      <c r="E719" s="6" t="s">
        <v>11</v>
      </c>
    </row>
    <row r="720" spans="2:5" ht="15.75" customHeight="1" x14ac:dyDescent="0.2">
      <c r="B720" s="6" t="s">
        <v>127</v>
      </c>
      <c r="C720" s="6" t="s">
        <v>36</v>
      </c>
      <c r="D720" s="6" t="s">
        <v>33</v>
      </c>
      <c r="E720" s="6" t="s">
        <v>128</v>
      </c>
    </row>
    <row r="721" spans="2:5" ht="15.75" customHeight="1" x14ac:dyDescent="0.2">
      <c r="B721" s="6" t="s">
        <v>524</v>
      </c>
      <c r="C721" s="6" t="s">
        <v>181</v>
      </c>
      <c r="D721" s="6" t="s">
        <v>265</v>
      </c>
      <c r="E721" s="6" t="s">
        <v>128</v>
      </c>
    </row>
    <row r="722" spans="2:5" ht="15.75" customHeight="1" x14ac:dyDescent="0.2">
      <c r="B722" s="6" t="s">
        <v>538</v>
      </c>
      <c r="C722" s="6" t="s">
        <v>181</v>
      </c>
      <c r="D722" s="6" t="s">
        <v>265</v>
      </c>
      <c r="E722" s="6" t="s">
        <v>128</v>
      </c>
    </row>
    <row r="723" spans="2:5" ht="15.75" customHeight="1" x14ac:dyDescent="0.2">
      <c r="B723" s="6" t="s">
        <v>539</v>
      </c>
      <c r="C723" s="6" t="s">
        <v>181</v>
      </c>
      <c r="D723" s="6" t="s">
        <v>265</v>
      </c>
      <c r="E723" s="6" t="s">
        <v>128</v>
      </c>
    </row>
    <row r="724" spans="2:5" ht="15.75" customHeight="1" x14ac:dyDescent="0.2">
      <c r="B724" s="6" t="s">
        <v>542</v>
      </c>
      <c r="C724" s="6" t="s">
        <v>181</v>
      </c>
      <c r="D724" s="6" t="s">
        <v>265</v>
      </c>
      <c r="E724" s="6" t="s">
        <v>128</v>
      </c>
    </row>
    <row r="725" spans="2:5" ht="15.75" customHeight="1" x14ac:dyDescent="0.2">
      <c r="B725" s="6" t="s">
        <v>553</v>
      </c>
      <c r="C725" s="6" t="s">
        <v>181</v>
      </c>
      <c r="D725" s="6" t="s">
        <v>265</v>
      </c>
      <c r="E725" s="6" t="s">
        <v>128</v>
      </c>
    </row>
    <row r="726" spans="2:5" ht="15.75" customHeight="1" x14ac:dyDescent="0.2">
      <c r="B726" s="6" t="s">
        <v>608</v>
      </c>
      <c r="C726" s="6" t="s">
        <v>181</v>
      </c>
      <c r="D726" s="6" t="s">
        <v>265</v>
      </c>
      <c r="E726" s="6" t="s">
        <v>128</v>
      </c>
    </row>
    <row r="727" spans="2:5" ht="15.75" customHeight="1" x14ac:dyDescent="0.2">
      <c r="B727" s="6" t="s">
        <v>670</v>
      </c>
      <c r="C727" s="6" t="s">
        <v>181</v>
      </c>
      <c r="D727" s="6" t="s">
        <v>265</v>
      </c>
      <c r="E727" s="6" t="s">
        <v>128</v>
      </c>
    </row>
    <row r="728" spans="2:5" ht="15.75" customHeight="1" x14ac:dyDescent="0.2">
      <c r="B728" s="1" t="s">
        <v>538</v>
      </c>
      <c r="C728" s="1" t="s">
        <v>181</v>
      </c>
      <c r="D728" s="1" t="s">
        <v>265</v>
      </c>
      <c r="E728" s="1" t="s">
        <v>128</v>
      </c>
    </row>
    <row r="729" spans="2:5" ht="15.75" customHeight="1" x14ac:dyDescent="0.2">
      <c r="B729" s="1" t="s">
        <v>1384</v>
      </c>
      <c r="C729" s="1" t="s">
        <v>181</v>
      </c>
      <c r="D729" s="1" t="s">
        <v>265</v>
      </c>
      <c r="E729" s="1" t="s">
        <v>128</v>
      </c>
    </row>
    <row r="730" spans="2:5" ht="15.75" customHeight="1" x14ac:dyDescent="0.2">
      <c r="B730" s="1" t="s">
        <v>524</v>
      </c>
      <c r="C730" s="1" t="s">
        <v>181</v>
      </c>
      <c r="D730" s="1" t="s">
        <v>265</v>
      </c>
      <c r="E730" s="1" t="s">
        <v>128</v>
      </c>
    </row>
    <row r="731" spans="2:5" ht="15.75" customHeight="1" x14ac:dyDescent="0.2">
      <c r="B731" s="1" t="s">
        <v>1387</v>
      </c>
      <c r="C731" s="1" t="s">
        <v>181</v>
      </c>
      <c r="D731" s="1" t="s">
        <v>265</v>
      </c>
      <c r="E731" s="1" t="s">
        <v>128</v>
      </c>
    </row>
    <row r="732" spans="2:5" ht="15.75" customHeight="1" x14ac:dyDescent="0.2">
      <c r="B732" s="1" t="s">
        <v>1389</v>
      </c>
      <c r="C732" s="1" t="s">
        <v>181</v>
      </c>
      <c r="D732" s="1" t="s">
        <v>265</v>
      </c>
      <c r="E732" s="1" t="s">
        <v>128</v>
      </c>
    </row>
    <row r="733" spans="2:5" ht="15.75" customHeight="1" x14ac:dyDescent="0.2">
      <c r="B733" s="1" t="s">
        <v>539</v>
      </c>
      <c r="C733" s="1" t="s">
        <v>181</v>
      </c>
      <c r="D733" s="1" t="s">
        <v>265</v>
      </c>
      <c r="E733" s="1" t="s">
        <v>128</v>
      </c>
    </row>
    <row r="734" spans="2:5" ht="15.75" customHeight="1" x14ac:dyDescent="0.2">
      <c r="B734" s="6" t="s">
        <v>342</v>
      </c>
      <c r="C734" s="6" t="s">
        <v>7</v>
      </c>
      <c r="D734" s="6" t="s">
        <v>79</v>
      </c>
      <c r="E734" s="6" t="s">
        <v>128</v>
      </c>
    </row>
    <row r="735" spans="2:5" ht="15.75" customHeight="1" x14ac:dyDescent="0.2">
      <c r="B735" s="6" t="s">
        <v>343</v>
      </c>
      <c r="C735" s="6" t="s">
        <v>7</v>
      </c>
      <c r="D735" s="6" t="s">
        <v>79</v>
      </c>
      <c r="E735" s="6" t="s">
        <v>128</v>
      </c>
    </row>
    <row r="736" spans="2:5" ht="15.75" customHeight="1" x14ac:dyDescent="0.2">
      <c r="B736" s="6" t="s">
        <v>347</v>
      </c>
      <c r="C736" s="6" t="s">
        <v>7</v>
      </c>
      <c r="D736" s="6" t="s">
        <v>79</v>
      </c>
      <c r="E736" s="6" t="s">
        <v>128</v>
      </c>
    </row>
    <row r="737" spans="2:5" ht="15.75" customHeight="1" x14ac:dyDescent="0.2">
      <c r="B737" s="6" t="s">
        <v>348</v>
      </c>
      <c r="C737" s="6" t="s">
        <v>7</v>
      </c>
      <c r="D737" s="6" t="s">
        <v>79</v>
      </c>
      <c r="E737" s="6" t="s">
        <v>128</v>
      </c>
    </row>
    <row r="738" spans="2:5" ht="15.75" customHeight="1" x14ac:dyDescent="0.2">
      <c r="B738" s="6" t="s">
        <v>350</v>
      </c>
      <c r="C738" s="6" t="s">
        <v>7</v>
      </c>
      <c r="D738" s="6" t="s">
        <v>79</v>
      </c>
      <c r="E738" s="6" t="s">
        <v>128</v>
      </c>
    </row>
    <row r="739" spans="2:5" ht="15.75" customHeight="1" x14ac:dyDescent="0.2">
      <c r="B739" s="6" t="s">
        <v>511</v>
      </c>
      <c r="C739" s="6" t="s">
        <v>7</v>
      </c>
      <c r="D739" s="6" t="s">
        <v>79</v>
      </c>
      <c r="E739" s="6" t="s">
        <v>128</v>
      </c>
    </row>
    <row r="740" spans="2:5" ht="15.75" customHeight="1" x14ac:dyDescent="0.2">
      <c r="B740" s="6" t="s">
        <v>939</v>
      </c>
      <c r="C740" s="6" t="s">
        <v>120</v>
      </c>
      <c r="D740" s="6" t="s">
        <v>25</v>
      </c>
      <c r="E740" s="6" t="s">
        <v>128</v>
      </c>
    </row>
    <row r="741" spans="2:5" ht="15.75" customHeight="1" x14ac:dyDescent="0.2">
      <c r="B741" s="6" t="s">
        <v>941</v>
      </c>
      <c r="C741" s="6" t="s">
        <v>120</v>
      </c>
      <c r="D741" s="6" t="s">
        <v>25</v>
      </c>
      <c r="E741" s="6" t="s">
        <v>128</v>
      </c>
    </row>
    <row r="742" spans="2:5" ht="15.75" customHeight="1" x14ac:dyDescent="0.2">
      <c r="B742" s="6" t="s">
        <v>939</v>
      </c>
      <c r="C742" s="6" t="s">
        <v>120</v>
      </c>
      <c r="D742" s="6" t="s">
        <v>25</v>
      </c>
      <c r="E742" s="6" t="s">
        <v>128</v>
      </c>
    </row>
    <row r="743" spans="2:5" ht="15.75" customHeight="1" x14ac:dyDescent="0.2">
      <c r="B743" s="6" t="s">
        <v>1006</v>
      </c>
      <c r="C743" s="6" t="s">
        <v>120</v>
      </c>
      <c r="D743" s="6" t="s">
        <v>25</v>
      </c>
      <c r="E743" s="6" t="s">
        <v>128</v>
      </c>
    </row>
    <row r="744" spans="2:5" ht="15.75" customHeight="1" x14ac:dyDescent="0.2">
      <c r="B744" s="6" t="s">
        <v>1018</v>
      </c>
      <c r="C744" s="6" t="s">
        <v>120</v>
      </c>
      <c r="D744" s="6" t="s">
        <v>8</v>
      </c>
      <c r="E744" s="6" t="s">
        <v>128</v>
      </c>
    </row>
    <row r="745" spans="2:5" ht="15.75" customHeight="1" x14ac:dyDescent="0.2">
      <c r="B745" s="6" t="s">
        <v>1019</v>
      </c>
      <c r="C745" s="6" t="s">
        <v>120</v>
      </c>
      <c r="D745" s="6" t="s">
        <v>8</v>
      </c>
      <c r="E745" s="6" t="s">
        <v>128</v>
      </c>
    </row>
    <row r="746" spans="2:5" ht="15.75" customHeight="1" x14ac:dyDescent="0.2">
      <c r="B746" s="1" t="s">
        <v>1369</v>
      </c>
      <c r="C746" s="1" t="s">
        <v>142</v>
      </c>
      <c r="D746" s="1" t="s">
        <v>265</v>
      </c>
      <c r="E746" s="1" t="s">
        <v>1486</v>
      </c>
    </row>
    <row r="747" spans="2:5" ht="15.75" customHeight="1" x14ac:dyDescent="0.2">
      <c r="B747" s="1" t="s">
        <v>345</v>
      </c>
      <c r="C747" s="1" t="s">
        <v>142</v>
      </c>
      <c r="D747" s="1" t="s">
        <v>265</v>
      </c>
      <c r="E747" s="1" t="s">
        <v>1486</v>
      </c>
    </row>
    <row r="748" spans="2:5" ht="15.75" customHeight="1" x14ac:dyDescent="0.2">
      <c r="B748" s="6" t="s">
        <v>430</v>
      </c>
      <c r="C748" s="6" t="s">
        <v>36</v>
      </c>
      <c r="D748" s="6" t="s">
        <v>45</v>
      </c>
      <c r="E748" s="6" t="s">
        <v>101</v>
      </c>
    </row>
    <row r="749" spans="2:5" ht="15.75" customHeight="1" x14ac:dyDescent="0.2">
      <c r="B749" s="1" t="s">
        <v>1104</v>
      </c>
      <c r="C749" s="1" t="s">
        <v>36</v>
      </c>
      <c r="D749" s="1" t="s">
        <v>191</v>
      </c>
      <c r="E749" s="1" t="s">
        <v>101</v>
      </c>
    </row>
    <row r="750" spans="2:5" ht="15.75" customHeight="1" x14ac:dyDescent="0.2">
      <c r="B750" s="6" t="s">
        <v>763</v>
      </c>
      <c r="C750" s="6" t="s">
        <v>201</v>
      </c>
      <c r="D750" s="6" t="s">
        <v>25</v>
      </c>
      <c r="E750" s="6" t="s">
        <v>101</v>
      </c>
    </row>
    <row r="751" spans="2:5" ht="15.75" customHeight="1" x14ac:dyDescent="0.2">
      <c r="B751" s="6" t="s">
        <v>883</v>
      </c>
      <c r="C751" s="6" t="s">
        <v>201</v>
      </c>
      <c r="D751" s="6" t="s">
        <v>25</v>
      </c>
      <c r="E751" s="6" t="s">
        <v>101</v>
      </c>
    </row>
    <row r="752" spans="2:5" ht="15.75" customHeight="1" x14ac:dyDescent="0.2">
      <c r="B752" s="1" t="s">
        <v>1187</v>
      </c>
      <c r="C752" s="1" t="s">
        <v>201</v>
      </c>
      <c r="D752" s="1" t="s">
        <v>8</v>
      </c>
      <c r="E752" s="1" t="s">
        <v>101</v>
      </c>
    </row>
    <row r="753" spans="2:5" ht="15.75" customHeight="1" x14ac:dyDescent="0.2">
      <c r="B753" s="1" t="s">
        <v>404</v>
      </c>
      <c r="C753" s="1" t="s">
        <v>201</v>
      </c>
      <c r="D753" s="1" t="s">
        <v>8</v>
      </c>
      <c r="E753" s="1" t="s">
        <v>101</v>
      </c>
    </row>
    <row r="754" spans="2:5" ht="15.75" customHeight="1" x14ac:dyDescent="0.2">
      <c r="B754" s="1" t="s">
        <v>590</v>
      </c>
      <c r="C754" s="1" t="s">
        <v>201</v>
      </c>
      <c r="D754" s="1" t="s">
        <v>8</v>
      </c>
      <c r="E754" s="1" t="s">
        <v>101</v>
      </c>
    </row>
    <row r="755" spans="2:5" ht="15.75" customHeight="1" x14ac:dyDescent="0.2">
      <c r="B755" s="1" t="s">
        <v>1202</v>
      </c>
      <c r="C755" s="1" t="s">
        <v>201</v>
      </c>
      <c r="D755" s="1" t="s">
        <v>8</v>
      </c>
      <c r="E755" s="1" t="s">
        <v>101</v>
      </c>
    </row>
    <row r="756" spans="2:5" ht="15.75" customHeight="1" x14ac:dyDescent="0.2">
      <c r="B756" s="6" t="s">
        <v>1062</v>
      </c>
      <c r="C756" s="6" t="s">
        <v>142</v>
      </c>
      <c r="D756" s="6" t="s">
        <v>33</v>
      </c>
      <c r="E756" s="6" t="s">
        <v>101</v>
      </c>
    </row>
    <row r="757" spans="2:5" ht="15.75" customHeight="1" x14ac:dyDescent="0.2">
      <c r="B757" s="1" t="s">
        <v>1062</v>
      </c>
      <c r="C757" s="1" t="s">
        <v>142</v>
      </c>
      <c r="D757" s="1" t="s">
        <v>33</v>
      </c>
      <c r="E757" s="1" t="s">
        <v>101</v>
      </c>
    </row>
    <row r="758" spans="2:5" ht="15.75" customHeight="1" x14ac:dyDescent="0.2">
      <c r="B758" s="6" t="s">
        <v>554</v>
      </c>
      <c r="C758" s="6" t="s">
        <v>142</v>
      </c>
      <c r="D758" s="6" t="s">
        <v>25</v>
      </c>
      <c r="E758" s="6" t="s">
        <v>101</v>
      </c>
    </row>
    <row r="759" spans="2:5" ht="15.75" customHeight="1" x14ac:dyDescent="0.2">
      <c r="B759" s="6" t="s">
        <v>555</v>
      </c>
      <c r="C759" s="6" t="s">
        <v>142</v>
      </c>
      <c r="D759" s="6" t="s">
        <v>25</v>
      </c>
      <c r="E759" s="6" t="s">
        <v>101</v>
      </c>
    </row>
    <row r="760" spans="2:5" ht="15.75" customHeight="1" x14ac:dyDescent="0.2">
      <c r="B760" s="6" t="s">
        <v>100</v>
      </c>
      <c r="C760" s="6" t="s">
        <v>7</v>
      </c>
      <c r="D760" s="6" t="s">
        <v>83</v>
      </c>
      <c r="E760" s="6" t="s">
        <v>101</v>
      </c>
    </row>
    <row r="761" spans="2:5" ht="15.75" customHeight="1" x14ac:dyDescent="0.2">
      <c r="B761" s="6" t="s">
        <v>107</v>
      </c>
      <c r="C761" s="6" t="s">
        <v>7</v>
      </c>
      <c r="D761" s="6" t="s">
        <v>83</v>
      </c>
      <c r="E761" s="6" t="s">
        <v>101</v>
      </c>
    </row>
    <row r="762" spans="2:5" ht="15.75" customHeight="1" x14ac:dyDescent="0.2">
      <c r="B762" s="6" t="s">
        <v>110</v>
      </c>
      <c r="C762" s="6" t="s">
        <v>7</v>
      </c>
      <c r="D762" s="6" t="s">
        <v>83</v>
      </c>
      <c r="E762" s="6" t="s">
        <v>101</v>
      </c>
    </row>
    <row r="763" spans="2:5" ht="15.75" customHeight="1" x14ac:dyDescent="0.2">
      <c r="B763" s="6" t="s">
        <v>116</v>
      </c>
      <c r="C763" s="6" t="s">
        <v>7</v>
      </c>
      <c r="D763" s="6" t="s">
        <v>83</v>
      </c>
      <c r="E763" s="6" t="s">
        <v>101</v>
      </c>
    </row>
    <row r="764" spans="2:5" ht="15.75" customHeight="1" x14ac:dyDescent="0.2">
      <c r="B764" s="6" t="s">
        <v>962</v>
      </c>
      <c r="C764" s="6" t="s">
        <v>7</v>
      </c>
      <c r="D764" s="6" t="s">
        <v>83</v>
      </c>
      <c r="E764" s="6" t="s">
        <v>101</v>
      </c>
    </row>
    <row r="765" spans="2:5" ht="15.75" customHeight="1" x14ac:dyDescent="0.2">
      <c r="B765" s="6" t="s">
        <v>990</v>
      </c>
      <c r="C765" s="6" t="s">
        <v>7</v>
      </c>
      <c r="D765" s="6" t="s">
        <v>83</v>
      </c>
      <c r="E765" s="6" t="s">
        <v>101</v>
      </c>
    </row>
    <row r="766" spans="2:5" ht="15.75" customHeight="1" x14ac:dyDescent="0.2">
      <c r="B766" s="6" t="s">
        <v>140</v>
      </c>
      <c r="C766" s="6" t="s">
        <v>36</v>
      </c>
      <c r="D766" s="6" t="s">
        <v>33</v>
      </c>
      <c r="E766" s="6" t="s">
        <v>43</v>
      </c>
    </row>
    <row r="767" spans="2:5" ht="15.75" customHeight="1" x14ac:dyDescent="0.2">
      <c r="B767" s="6" t="s">
        <v>207</v>
      </c>
      <c r="C767" s="6" t="s">
        <v>36</v>
      </c>
      <c r="D767" s="6" t="s">
        <v>33</v>
      </c>
      <c r="E767" s="6" t="s">
        <v>43</v>
      </c>
    </row>
    <row r="768" spans="2:5" ht="15.75" customHeight="1" x14ac:dyDescent="0.2">
      <c r="B768" s="6" t="s">
        <v>229</v>
      </c>
      <c r="C768" s="6" t="s">
        <v>36</v>
      </c>
      <c r="D768" s="6" t="s">
        <v>25</v>
      </c>
      <c r="E768" s="6" t="s">
        <v>43</v>
      </c>
    </row>
    <row r="769" spans="2:5" ht="15.75" customHeight="1" x14ac:dyDescent="0.2">
      <c r="B769" s="6" t="s">
        <v>235</v>
      </c>
      <c r="C769" s="6" t="s">
        <v>36</v>
      </c>
      <c r="D769" s="6" t="s">
        <v>25</v>
      </c>
      <c r="E769" s="6" t="s">
        <v>43</v>
      </c>
    </row>
    <row r="770" spans="2:5" ht="15.75" customHeight="1" x14ac:dyDescent="0.2">
      <c r="B770" s="6" t="s">
        <v>237</v>
      </c>
      <c r="C770" s="6" t="s">
        <v>36</v>
      </c>
      <c r="D770" s="6" t="s">
        <v>25</v>
      </c>
      <c r="E770" s="6" t="s">
        <v>43</v>
      </c>
    </row>
    <row r="771" spans="2:5" ht="15.75" customHeight="1" x14ac:dyDescent="0.2">
      <c r="B771" s="6" t="s">
        <v>267</v>
      </c>
      <c r="C771" s="6" t="s">
        <v>36</v>
      </c>
      <c r="D771" s="6" t="s">
        <v>25</v>
      </c>
      <c r="E771" s="6" t="s">
        <v>43</v>
      </c>
    </row>
    <row r="772" spans="2:5" ht="15.75" customHeight="1" x14ac:dyDescent="0.2">
      <c r="B772" s="6" t="s">
        <v>278</v>
      </c>
      <c r="C772" s="6" t="s">
        <v>36</v>
      </c>
      <c r="D772" s="6" t="s">
        <v>25</v>
      </c>
      <c r="E772" s="6" t="s">
        <v>43</v>
      </c>
    </row>
    <row r="773" spans="2:5" ht="15.75" customHeight="1" x14ac:dyDescent="0.2">
      <c r="B773" s="6" t="s">
        <v>291</v>
      </c>
      <c r="C773" s="6" t="s">
        <v>36</v>
      </c>
      <c r="D773" s="6" t="s">
        <v>25</v>
      </c>
      <c r="E773" s="6" t="s">
        <v>43</v>
      </c>
    </row>
    <row r="774" spans="2:5" ht="15.75" customHeight="1" x14ac:dyDescent="0.2">
      <c r="B774" s="6" t="s">
        <v>182</v>
      </c>
      <c r="C774" s="6" t="s">
        <v>36</v>
      </c>
      <c r="D774" s="6" t="s">
        <v>45</v>
      </c>
      <c r="E774" s="6" t="s">
        <v>43</v>
      </c>
    </row>
    <row r="775" spans="2:5" ht="15.75" customHeight="1" x14ac:dyDescent="0.2">
      <c r="B775" s="6" t="s">
        <v>186</v>
      </c>
      <c r="C775" s="6" t="s">
        <v>36</v>
      </c>
      <c r="D775" s="6" t="s">
        <v>45</v>
      </c>
      <c r="E775" s="6" t="s">
        <v>43</v>
      </c>
    </row>
    <row r="776" spans="2:5" ht="15.75" customHeight="1" x14ac:dyDescent="0.2">
      <c r="B776" s="6" t="s">
        <v>232</v>
      </c>
      <c r="C776" s="6" t="s">
        <v>36</v>
      </c>
      <c r="D776" s="6" t="s">
        <v>45</v>
      </c>
      <c r="E776" s="6" t="s">
        <v>43</v>
      </c>
    </row>
    <row r="777" spans="2:5" ht="15.75" customHeight="1" x14ac:dyDescent="0.2">
      <c r="B777" s="6" t="s">
        <v>308</v>
      </c>
      <c r="C777" s="6" t="s">
        <v>36</v>
      </c>
      <c r="D777" s="6" t="s">
        <v>45</v>
      </c>
      <c r="E777" s="6" t="s">
        <v>43</v>
      </c>
    </row>
    <row r="778" spans="2:5" ht="15.75" customHeight="1" x14ac:dyDescent="0.2">
      <c r="B778" s="1" t="s">
        <v>1484</v>
      </c>
      <c r="C778" s="1" t="s">
        <v>36</v>
      </c>
      <c r="D778" s="1" t="s">
        <v>45</v>
      </c>
      <c r="E778" s="1" t="s">
        <v>43</v>
      </c>
    </row>
    <row r="779" spans="2:5" ht="15.75" customHeight="1" x14ac:dyDescent="0.2">
      <c r="B779" s="6" t="s">
        <v>42</v>
      </c>
      <c r="C779" s="6" t="s">
        <v>36</v>
      </c>
      <c r="D779" s="6" t="s">
        <v>37</v>
      </c>
      <c r="E779" s="6" t="s">
        <v>43</v>
      </c>
    </row>
    <row r="780" spans="2:5" ht="15.75" customHeight="1" x14ac:dyDescent="0.2">
      <c r="B780" s="6" t="s">
        <v>53</v>
      </c>
      <c r="C780" s="6" t="s">
        <v>36</v>
      </c>
      <c r="D780" s="6" t="s">
        <v>37</v>
      </c>
      <c r="E780" s="6" t="s">
        <v>43</v>
      </c>
    </row>
    <row r="781" spans="2:5" ht="15.75" customHeight="1" x14ac:dyDescent="0.2">
      <c r="B781" s="6" t="s">
        <v>55</v>
      </c>
      <c r="C781" s="6" t="s">
        <v>36</v>
      </c>
      <c r="D781" s="6" t="s">
        <v>37</v>
      </c>
      <c r="E781" s="6" t="s">
        <v>43</v>
      </c>
    </row>
    <row r="782" spans="2:5" ht="15.75" customHeight="1" x14ac:dyDescent="0.2">
      <c r="B782" s="6" t="s">
        <v>54</v>
      </c>
      <c r="C782" s="6" t="s">
        <v>36</v>
      </c>
      <c r="D782" s="6" t="s">
        <v>37</v>
      </c>
      <c r="E782" s="6" t="s">
        <v>43</v>
      </c>
    </row>
    <row r="783" spans="2:5" ht="15.75" customHeight="1" x14ac:dyDescent="0.2">
      <c r="B783" s="6" t="s">
        <v>188</v>
      </c>
      <c r="C783" s="6" t="s">
        <v>36</v>
      </c>
      <c r="D783" s="6" t="s">
        <v>37</v>
      </c>
      <c r="E783" s="6" t="s">
        <v>43</v>
      </c>
    </row>
    <row r="784" spans="2:5" ht="15.75" customHeight="1" x14ac:dyDescent="0.2">
      <c r="B784" s="6" t="s">
        <v>78</v>
      </c>
      <c r="C784" s="6" t="s">
        <v>36</v>
      </c>
      <c r="D784" s="6" t="s">
        <v>79</v>
      </c>
      <c r="E784" s="6" t="s">
        <v>43</v>
      </c>
    </row>
    <row r="785" spans="2:5" ht="15.75" customHeight="1" x14ac:dyDescent="0.2">
      <c r="B785" s="6" t="s">
        <v>78</v>
      </c>
      <c r="C785" s="6" t="s">
        <v>36</v>
      </c>
      <c r="D785" s="6" t="s">
        <v>79</v>
      </c>
      <c r="E785" s="6" t="s">
        <v>43</v>
      </c>
    </row>
    <row r="786" spans="2:5" ht="15.75" customHeight="1" x14ac:dyDescent="0.2">
      <c r="B786" s="6" t="s">
        <v>274</v>
      </c>
      <c r="C786" s="6" t="s">
        <v>36</v>
      </c>
      <c r="D786" s="6" t="s">
        <v>79</v>
      </c>
      <c r="E786" s="6" t="s">
        <v>43</v>
      </c>
    </row>
    <row r="787" spans="2:5" ht="15.75" customHeight="1" x14ac:dyDescent="0.2">
      <c r="B787" s="6" t="s">
        <v>432</v>
      </c>
      <c r="C787" s="6" t="s">
        <v>36</v>
      </c>
      <c r="D787" s="6" t="s">
        <v>79</v>
      </c>
      <c r="E787" s="6" t="s">
        <v>43</v>
      </c>
    </row>
    <row r="788" spans="2:5" ht="15.75" customHeight="1" x14ac:dyDescent="0.2">
      <c r="B788" s="6" t="s">
        <v>322</v>
      </c>
      <c r="C788" s="6" t="s">
        <v>201</v>
      </c>
      <c r="D788" s="6" t="s">
        <v>45</v>
      </c>
      <c r="E788" s="6" t="s">
        <v>43</v>
      </c>
    </row>
    <row r="789" spans="2:5" ht="15.75" customHeight="1" x14ac:dyDescent="0.2">
      <c r="B789" s="6" t="s">
        <v>330</v>
      </c>
      <c r="C789" s="6" t="s">
        <v>201</v>
      </c>
      <c r="D789" s="6" t="s">
        <v>45</v>
      </c>
      <c r="E789" s="6" t="s">
        <v>43</v>
      </c>
    </row>
    <row r="790" spans="2:5" ht="15.75" customHeight="1" x14ac:dyDescent="0.2">
      <c r="B790" s="6" t="s">
        <v>360</v>
      </c>
      <c r="C790" s="6" t="s">
        <v>201</v>
      </c>
      <c r="D790" s="6" t="s">
        <v>45</v>
      </c>
      <c r="E790" s="6" t="s">
        <v>43</v>
      </c>
    </row>
    <row r="791" spans="2:5" ht="15.75" customHeight="1" x14ac:dyDescent="0.2">
      <c r="B791" s="6" t="s">
        <v>409</v>
      </c>
      <c r="C791" s="6" t="s">
        <v>201</v>
      </c>
      <c r="D791" s="6" t="s">
        <v>45</v>
      </c>
      <c r="E791" s="6" t="s">
        <v>43</v>
      </c>
    </row>
    <row r="792" spans="2:5" ht="15.75" customHeight="1" x14ac:dyDescent="0.2">
      <c r="B792" s="6" t="s">
        <v>413</v>
      </c>
      <c r="C792" s="6" t="s">
        <v>201</v>
      </c>
      <c r="D792" s="6" t="s">
        <v>45</v>
      </c>
      <c r="E792" s="6" t="s">
        <v>43</v>
      </c>
    </row>
    <row r="793" spans="2:5" ht="15.75" customHeight="1" x14ac:dyDescent="0.2">
      <c r="B793" s="6" t="s">
        <v>206</v>
      </c>
      <c r="C793" s="6" t="s">
        <v>142</v>
      </c>
      <c r="D793" s="6" t="s">
        <v>25</v>
      </c>
      <c r="E793" s="6" t="s">
        <v>43</v>
      </c>
    </row>
    <row r="794" spans="2:5" ht="15.75" customHeight="1" x14ac:dyDescent="0.2">
      <c r="B794" s="6" t="s">
        <v>223</v>
      </c>
      <c r="C794" s="6" t="s">
        <v>142</v>
      </c>
      <c r="D794" s="6" t="s">
        <v>25</v>
      </c>
      <c r="E794" s="6" t="s">
        <v>43</v>
      </c>
    </row>
    <row r="795" spans="2:5" ht="15.75" customHeight="1" x14ac:dyDescent="0.2">
      <c r="B795" s="6" t="s">
        <v>227</v>
      </c>
      <c r="C795" s="6" t="s">
        <v>142</v>
      </c>
      <c r="D795" s="6" t="s">
        <v>25</v>
      </c>
      <c r="E795" s="6" t="s">
        <v>43</v>
      </c>
    </row>
    <row r="796" spans="2:5" ht="15.75" customHeight="1" x14ac:dyDescent="0.2">
      <c r="B796" s="6" t="s">
        <v>468</v>
      </c>
      <c r="C796" s="6" t="s">
        <v>142</v>
      </c>
      <c r="D796" s="6" t="s">
        <v>25</v>
      </c>
      <c r="E796" s="6" t="s">
        <v>43</v>
      </c>
    </row>
    <row r="797" spans="2:5" ht="15.75" customHeight="1" x14ac:dyDescent="0.2">
      <c r="B797" s="6" t="s">
        <v>264</v>
      </c>
      <c r="C797" s="6" t="s">
        <v>142</v>
      </c>
      <c r="D797" s="6" t="s">
        <v>265</v>
      </c>
      <c r="E797" s="6" t="s">
        <v>43</v>
      </c>
    </row>
    <row r="798" spans="2:5" ht="15.75" customHeight="1" x14ac:dyDescent="0.2">
      <c r="B798" s="6" t="s">
        <v>266</v>
      </c>
      <c r="C798" s="6" t="s">
        <v>142</v>
      </c>
      <c r="D798" s="6" t="s">
        <v>265</v>
      </c>
      <c r="E798" s="6" t="s">
        <v>43</v>
      </c>
    </row>
    <row r="799" spans="2:5" ht="15.75" customHeight="1" x14ac:dyDescent="0.2">
      <c r="B799" s="1" t="s">
        <v>1370</v>
      </c>
      <c r="C799" s="1" t="s">
        <v>142</v>
      </c>
      <c r="D799" s="1" t="s">
        <v>265</v>
      </c>
      <c r="E799" s="1" t="s">
        <v>43</v>
      </c>
    </row>
    <row r="800" spans="2:5" ht="15.75" customHeight="1" x14ac:dyDescent="0.2">
      <c r="B800" s="6" t="s">
        <v>397</v>
      </c>
      <c r="C800" s="6" t="s">
        <v>181</v>
      </c>
      <c r="D800" s="6" t="s">
        <v>8</v>
      </c>
      <c r="E800" s="6" t="s">
        <v>43</v>
      </c>
    </row>
    <row r="801" spans="2:5" ht="15.75" customHeight="1" x14ac:dyDescent="0.2">
      <c r="B801" s="6" t="s">
        <v>442</v>
      </c>
      <c r="C801" s="6" t="s">
        <v>181</v>
      </c>
      <c r="D801" s="6" t="s">
        <v>8</v>
      </c>
      <c r="E801" s="6" t="s">
        <v>43</v>
      </c>
    </row>
    <row r="802" spans="2:5" ht="15.75" customHeight="1" x14ac:dyDescent="0.2">
      <c r="B802" s="6" t="s">
        <v>178</v>
      </c>
      <c r="C802" s="6" t="s">
        <v>7</v>
      </c>
      <c r="D802" s="6" t="s">
        <v>79</v>
      </c>
      <c r="E802" s="6" t="s">
        <v>43</v>
      </c>
    </row>
    <row r="803" spans="2:5" ht="15.75" customHeight="1" x14ac:dyDescent="0.2">
      <c r="B803" s="6" t="s">
        <v>198</v>
      </c>
      <c r="C803" s="6" t="s">
        <v>7</v>
      </c>
      <c r="D803" s="6" t="s">
        <v>79</v>
      </c>
      <c r="E803" s="6" t="s">
        <v>43</v>
      </c>
    </row>
    <row r="804" spans="2:5" ht="15.75" customHeight="1" x14ac:dyDescent="0.2">
      <c r="B804" s="6" t="s">
        <v>204</v>
      </c>
      <c r="C804" s="6" t="s">
        <v>7</v>
      </c>
      <c r="D804" s="6" t="s">
        <v>79</v>
      </c>
      <c r="E804" s="6" t="s">
        <v>43</v>
      </c>
    </row>
    <row r="805" spans="2:5" ht="15.75" customHeight="1" x14ac:dyDescent="0.2">
      <c r="B805" s="6" t="s">
        <v>205</v>
      </c>
      <c r="C805" s="6" t="s">
        <v>7</v>
      </c>
      <c r="D805" s="6" t="s">
        <v>79</v>
      </c>
      <c r="E805" s="6" t="s">
        <v>43</v>
      </c>
    </row>
    <row r="806" spans="2:5" ht="15.75" customHeight="1" x14ac:dyDescent="0.2">
      <c r="B806" s="6" t="s">
        <v>387</v>
      </c>
      <c r="C806" s="6" t="s">
        <v>7</v>
      </c>
      <c r="D806" s="6" t="s">
        <v>79</v>
      </c>
      <c r="E806" s="6" t="s">
        <v>43</v>
      </c>
    </row>
    <row r="807" spans="2:5" ht="15.75" customHeight="1" x14ac:dyDescent="0.2">
      <c r="B807" s="6" t="s">
        <v>273</v>
      </c>
      <c r="C807" s="6" t="s">
        <v>120</v>
      </c>
      <c r="D807" s="6" t="s">
        <v>33</v>
      </c>
      <c r="E807" s="6" t="s">
        <v>43</v>
      </c>
    </row>
    <row r="808" spans="2:5" ht="15.75" customHeight="1" x14ac:dyDescent="0.2">
      <c r="B808" s="1" t="s">
        <v>586</v>
      </c>
      <c r="C808" s="1" t="s">
        <v>181</v>
      </c>
      <c r="D808" s="1" t="s">
        <v>265</v>
      </c>
      <c r="E808" s="6" t="s">
        <v>77</v>
      </c>
    </row>
    <row r="809" spans="2:5" ht="15.75" customHeight="1" x14ac:dyDescent="0.2">
      <c r="B809" s="1" t="s">
        <v>1391</v>
      </c>
      <c r="C809" s="1" t="s">
        <v>181</v>
      </c>
      <c r="D809" s="1" t="s">
        <v>265</v>
      </c>
      <c r="E809" s="6" t="s">
        <v>77</v>
      </c>
    </row>
    <row r="810" spans="2:5" ht="15.75" customHeight="1" x14ac:dyDescent="0.2">
      <c r="B810" s="1" t="s">
        <v>1403</v>
      </c>
      <c r="C810" s="1" t="s">
        <v>181</v>
      </c>
      <c r="D810" s="1" t="s">
        <v>265</v>
      </c>
      <c r="E810" s="6" t="s">
        <v>77</v>
      </c>
    </row>
    <row r="811" spans="2:5" ht="15.75" customHeight="1" x14ac:dyDescent="0.2">
      <c r="B811" s="1" t="s">
        <v>1386</v>
      </c>
      <c r="C811" s="1" t="s">
        <v>7</v>
      </c>
      <c r="D811" s="1" t="s">
        <v>33</v>
      </c>
      <c r="E811" s="6" t="s">
        <v>77</v>
      </c>
    </row>
    <row r="812" spans="2:5" ht="15.75" customHeight="1" x14ac:dyDescent="0.2">
      <c r="B812" s="6" t="s">
        <v>613</v>
      </c>
      <c r="C812" s="6" t="s">
        <v>36</v>
      </c>
      <c r="D812" s="6" t="s">
        <v>33</v>
      </c>
      <c r="E812" s="6" t="s">
        <v>77</v>
      </c>
    </row>
    <row r="813" spans="2:5" ht="15.75" customHeight="1" x14ac:dyDescent="0.2">
      <c r="B813" s="6" t="s">
        <v>141</v>
      </c>
      <c r="C813" s="6" t="s">
        <v>142</v>
      </c>
      <c r="D813" s="6" t="s">
        <v>30</v>
      </c>
      <c r="E813" s="6" t="s">
        <v>77</v>
      </c>
    </row>
    <row r="814" spans="2:5" ht="15.75" customHeight="1" x14ac:dyDescent="0.2">
      <c r="B814" s="6" t="s">
        <v>154</v>
      </c>
      <c r="C814" s="6" t="s">
        <v>142</v>
      </c>
      <c r="D814" s="6" t="s">
        <v>30</v>
      </c>
      <c r="E814" s="6" t="s">
        <v>77</v>
      </c>
    </row>
    <row r="815" spans="2:5" ht="15.75" customHeight="1" x14ac:dyDescent="0.2">
      <c r="B815" s="6" t="s">
        <v>160</v>
      </c>
      <c r="C815" s="6" t="s">
        <v>142</v>
      </c>
      <c r="D815" s="6" t="s">
        <v>30</v>
      </c>
      <c r="E815" s="6" t="s">
        <v>77</v>
      </c>
    </row>
    <row r="816" spans="2:5" ht="15.75" customHeight="1" x14ac:dyDescent="0.2">
      <c r="B816" s="6" t="s">
        <v>170</v>
      </c>
      <c r="C816" s="6" t="s">
        <v>142</v>
      </c>
      <c r="D816" s="6" t="s">
        <v>30</v>
      </c>
      <c r="E816" s="6" t="s">
        <v>77</v>
      </c>
    </row>
    <row r="817" spans="2:5" ht="15.75" customHeight="1" x14ac:dyDescent="0.2">
      <c r="B817" s="6" t="s">
        <v>189</v>
      </c>
      <c r="C817" s="6" t="s">
        <v>142</v>
      </c>
      <c r="D817" s="6" t="s">
        <v>30</v>
      </c>
      <c r="E817" s="6" t="s">
        <v>77</v>
      </c>
    </row>
    <row r="818" spans="2:5" ht="15.75" customHeight="1" x14ac:dyDescent="0.2">
      <c r="B818" s="6" t="s">
        <v>197</v>
      </c>
      <c r="C818" s="6" t="s">
        <v>142</v>
      </c>
      <c r="D818" s="6" t="s">
        <v>30</v>
      </c>
      <c r="E818" s="6" t="s">
        <v>77</v>
      </c>
    </row>
    <row r="819" spans="2:5" ht="15.75" customHeight="1" x14ac:dyDescent="0.2">
      <c r="B819" s="6" t="s">
        <v>212</v>
      </c>
      <c r="C819" s="6" t="s">
        <v>142</v>
      </c>
      <c r="D819" s="6" t="s">
        <v>30</v>
      </c>
      <c r="E819" s="6" t="s">
        <v>77</v>
      </c>
    </row>
    <row r="820" spans="2:5" ht="15.75" customHeight="1" x14ac:dyDescent="0.2">
      <c r="B820" s="6" t="s">
        <v>226</v>
      </c>
      <c r="C820" s="6" t="s">
        <v>142</v>
      </c>
      <c r="D820" s="6" t="s">
        <v>30</v>
      </c>
      <c r="E820" s="6" t="s">
        <v>77</v>
      </c>
    </row>
    <row r="821" spans="2:5" ht="15.75" customHeight="1" x14ac:dyDescent="0.2">
      <c r="B821" s="6" t="s">
        <v>234</v>
      </c>
      <c r="C821" s="6" t="s">
        <v>142</v>
      </c>
      <c r="D821" s="6" t="s">
        <v>30</v>
      </c>
      <c r="E821" s="6" t="s">
        <v>77</v>
      </c>
    </row>
    <row r="822" spans="2:5" ht="15.75" customHeight="1" x14ac:dyDescent="0.2">
      <c r="B822" s="6" t="s">
        <v>506</v>
      </c>
      <c r="C822" s="6" t="s">
        <v>142</v>
      </c>
      <c r="D822" s="6" t="s">
        <v>37</v>
      </c>
      <c r="E822" s="6" t="s">
        <v>77</v>
      </c>
    </row>
    <row r="823" spans="2:5" ht="15.75" customHeight="1" x14ac:dyDescent="0.2">
      <c r="B823" s="6" t="s">
        <v>521</v>
      </c>
      <c r="C823" s="6" t="s">
        <v>142</v>
      </c>
      <c r="D823" s="6" t="s">
        <v>37</v>
      </c>
      <c r="E823" s="6" t="s">
        <v>77</v>
      </c>
    </row>
    <row r="824" spans="2:5" ht="15.75" customHeight="1" x14ac:dyDescent="0.2">
      <c r="B824" s="6" t="s">
        <v>525</v>
      </c>
      <c r="C824" s="6" t="s">
        <v>142</v>
      </c>
      <c r="D824" s="6" t="s">
        <v>37</v>
      </c>
      <c r="E824" s="6" t="s">
        <v>77</v>
      </c>
    </row>
    <row r="825" spans="2:5" ht="15.75" customHeight="1" x14ac:dyDescent="0.2">
      <c r="B825" s="6" t="s">
        <v>532</v>
      </c>
      <c r="C825" s="6" t="s">
        <v>142</v>
      </c>
      <c r="D825" s="6" t="s">
        <v>37</v>
      </c>
      <c r="E825" s="6" t="s">
        <v>77</v>
      </c>
    </row>
    <row r="826" spans="2:5" ht="15.75" customHeight="1" x14ac:dyDescent="0.2">
      <c r="B826" s="6" t="s">
        <v>76</v>
      </c>
      <c r="C826" s="6" t="s">
        <v>7</v>
      </c>
      <c r="D826" s="6" t="s">
        <v>33</v>
      </c>
      <c r="E826" s="6" t="s">
        <v>77</v>
      </c>
    </row>
    <row r="827" spans="2:5" ht="15.75" customHeight="1" x14ac:dyDescent="0.2">
      <c r="B827" s="6" t="s">
        <v>93</v>
      </c>
      <c r="C827" s="6" t="s">
        <v>7</v>
      </c>
      <c r="D827" s="6" t="s">
        <v>33</v>
      </c>
      <c r="E827" s="6" t="s">
        <v>77</v>
      </c>
    </row>
    <row r="828" spans="2:5" ht="15.75" customHeight="1" x14ac:dyDescent="0.2">
      <c r="B828" s="6" t="s">
        <v>97</v>
      </c>
      <c r="C828" s="6" t="s">
        <v>7</v>
      </c>
      <c r="D828" s="6" t="s">
        <v>33</v>
      </c>
      <c r="E828" s="6" t="s">
        <v>77</v>
      </c>
    </row>
    <row r="829" spans="2:5" ht="15.75" customHeight="1" x14ac:dyDescent="0.2">
      <c r="B829" s="6" t="s">
        <v>106</v>
      </c>
      <c r="C829" s="6" t="s">
        <v>7</v>
      </c>
      <c r="D829" s="6" t="s">
        <v>33</v>
      </c>
      <c r="E829" s="6" t="s">
        <v>77</v>
      </c>
    </row>
    <row r="830" spans="2:5" ht="15.75" customHeight="1" x14ac:dyDescent="0.2">
      <c r="B830" s="6" t="s">
        <v>114</v>
      </c>
      <c r="C830" s="6" t="s">
        <v>7</v>
      </c>
      <c r="D830" s="6" t="s">
        <v>33</v>
      </c>
      <c r="E830" s="6" t="s">
        <v>77</v>
      </c>
    </row>
    <row r="831" spans="2:5" ht="15.75" customHeight="1" x14ac:dyDescent="0.2">
      <c r="B831" s="6" t="s">
        <v>115</v>
      </c>
      <c r="C831" s="6" t="s">
        <v>7</v>
      </c>
      <c r="D831" s="6" t="s">
        <v>33</v>
      </c>
      <c r="E831" s="6" t="s">
        <v>77</v>
      </c>
    </row>
    <row r="832" spans="2:5" ht="15.75" customHeight="1" x14ac:dyDescent="0.2">
      <c r="B832" s="6" t="s">
        <v>126</v>
      </c>
      <c r="C832" s="6" t="s">
        <v>7</v>
      </c>
      <c r="D832" s="6" t="s">
        <v>33</v>
      </c>
      <c r="E832" s="6" t="s">
        <v>77</v>
      </c>
    </row>
    <row r="833" spans="2:5" ht="15.75" customHeight="1" x14ac:dyDescent="0.2">
      <c r="B833" s="6" t="s">
        <v>139</v>
      </c>
      <c r="C833" s="6" t="s">
        <v>7</v>
      </c>
      <c r="D833" s="6" t="s">
        <v>33</v>
      </c>
      <c r="E833" s="6" t="s">
        <v>77</v>
      </c>
    </row>
    <row r="834" spans="2:5" ht="15.75" customHeight="1" x14ac:dyDescent="0.2">
      <c r="B834" s="6" t="s">
        <v>145</v>
      </c>
      <c r="C834" s="6" t="s">
        <v>7</v>
      </c>
      <c r="D834" s="6" t="s">
        <v>33</v>
      </c>
      <c r="E834" s="6" t="s">
        <v>77</v>
      </c>
    </row>
    <row r="835" spans="2:5" ht="15.75" customHeight="1" x14ac:dyDescent="0.2">
      <c r="B835" s="6" t="s">
        <v>146</v>
      </c>
      <c r="C835" s="6" t="s">
        <v>7</v>
      </c>
      <c r="D835" s="6" t="s">
        <v>33</v>
      </c>
      <c r="E835" s="6" t="s">
        <v>77</v>
      </c>
    </row>
    <row r="836" spans="2:5" ht="15.75" customHeight="1" x14ac:dyDescent="0.2">
      <c r="B836" s="6" t="s">
        <v>1034</v>
      </c>
      <c r="C836" s="6" t="s">
        <v>7</v>
      </c>
      <c r="D836" s="6" t="s">
        <v>33</v>
      </c>
      <c r="E836" s="6" t="s">
        <v>77</v>
      </c>
    </row>
    <row r="837" spans="2:5" ht="15.75" customHeight="1" x14ac:dyDescent="0.2">
      <c r="B837" s="6" t="s">
        <v>1041</v>
      </c>
      <c r="C837" s="6" t="s">
        <v>7</v>
      </c>
      <c r="D837" s="6" t="s">
        <v>33</v>
      </c>
      <c r="E837" s="6" t="s">
        <v>77</v>
      </c>
    </row>
    <row r="838" spans="2:5" ht="15.75" customHeight="1" x14ac:dyDescent="0.2">
      <c r="B838" s="6" t="s">
        <v>1042</v>
      </c>
      <c r="C838" s="6" t="s">
        <v>7</v>
      </c>
      <c r="D838" s="6" t="s">
        <v>33</v>
      </c>
      <c r="E838" s="6" t="s">
        <v>77</v>
      </c>
    </row>
    <row r="839" spans="2:5" ht="15.75" customHeight="1" x14ac:dyDescent="0.2">
      <c r="B839" s="6" t="s">
        <v>193</v>
      </c>
      <c r="C839" s="6" t="s">
        <v>120</v>
      </c>
      <c r="D839" s="6" t="s">
        <v>33</v>
      </c>
      <c r="E839" s="6" t="s">
        <v>77</v>
      </c>
    </row>
    <row r="840" spans="2:5" ht="15.75" customHeight="1" x14ac:dyDescent="0.2">
      <c r="B840" s="6" t="s">
        <v>287</v>
      </c>
      <c r="C840" s="6" t="s">
        <v>120</v>
      </c>
      <c r="D840" s="6" t="s">
        <v>33</v>
      </c>
      <c r="E840" s="6" t="s">
        <v>77</v>
      </c>
    </row>
    <row r="841" spans="2:5" ht="15.75" customHeight="1" x14ac:dyDescent="0.2">
      <c r="B841" s="6" t="s">
        <v>290</v>
      </c>
      <c r="C841" s="6" t="s">
        <v>120</v>
      </c>
      <c r="D841" s="6" t="s">
        <v>33</v>
      </c>
      <c r="E841" s="6" t="s">
        <v>77</v>
      </c>
    </row>
    <row r="842" spans="2:5" ht="15.75" customHeight="1" x14ac:dyDescent="0.2">
      <c r="B842" s="6" t="s">
        <v>296</v>
      </c>
      <c r="C842" s="6" t="s">
        <v>120</v>
      </c>
      <c r="D842" s="6" t="s">
        <v>33</v>
      </c>
      <c r="E842" s="6" t="s">
        <v>77</v>
      </c>
    </row>
    <row r="843" spans="2:5" ht="15.75" customHeight="1" x14ac:dyDescent="0.2">
      <c r="B843" s="6" t="s">
        <v>304</v>
      </c>
      <c r="C843" s="6" t="s">
        <v>120</v>
      </c>
      <c r="D843" s="6" t="s">
        <v>33</v>
      </c>
      <c r="E843" s="6" t="s">
        <v>77</v>
      </c>
    </row>
    <row r="844" spans="2:5" ht="15.75" customHeight="1" x14ac:dyDescent="0.2">
      <c r="B844" s="6" t="s">
        <v>309</v>
      </c>
      <c r="C844" s="6" t="s">
        <v>120</v>
      </c>
      <c r="D844" s="6" t="s">
        <v>33</v>
      </c>
      <c r="E844" s="6" t="s">
        <v>77</v>
      </c>
    </row>
    <row r="845" spans="2:5" ht="15.75" customHeight="1" x14ac:dyDescent="0.2">
      <c r="B845" s="1" t="s">
        <v>1185</v>
      </c>
      <c r="C845" s="1" t="s">
        <v>120</v>
      </c>
      <c r="D845" s="1" t="s">
        <v>8</v>
      </c>
      <c r="E845" s="1" t="s">
        <v>77</v>
      </c>
    </row>
    <row r="846" spans="2:5" ht="15.75" customHeight="1" x14ac:dyDescent="0.2">
      <c r="B846" s="6" t="s">
        <v>779</v>
      </c>
      <c r="C846" s="6" t="s">
        <v>181</v>
      </c>
      <c r="D846" s="6" t="s">
        <v>33</v>
      </c>
      <c r="E846" s="6" t="s">
        <v>780</v>
      </c>
    </row>
    <row r="847" spans="2:5" ht="15.75" customHeight="1" x14ac:dyDescent="0.2">
      <c r="B847" s="6" t="s">
        <v>799</v>
      </c>
      <c r="C847" s="6" t="s">
        <v>181</v>
      </c>
      <c r="D847" s="6" t="s">
        <v>33</v>
      </c>
      <c r="E847" s="6" t="s">
        <v>780</v>
      </c>
    </row>
    <row r="848" spans="2:5" ht="15.75" customHeight="1" x14ac:dyDescent="0.2">
      <c r="B848" s="6" t="s">
        <v>802</v>
      </c>
      <c r="C848" s="6" t="s">
        <v>181</v>
      </c>
      <c r="D848" s="6" t="s">
        <v>33</v>
      </c>
      <c r="E848" s="6" t="s">
        <v>780</v>
      </c>
    </row>
    <row r="849" spans="2:5" ht="15.75" customHeight="1" x14ac:dyDescent="0.2">
      <c r="B849" s="6" t="s">
        <v>823</v>
      </c>
      <c r="C849" s="6" t="s">
        <v>181</v>
      </c>
      <c r="D849" s="6" t="s">
        <v>33</v>
      </c>
      <c r="E849" s="6" t="s">
        <v>780</v>
      </c>
    </row>
    <row r="850" spans="2:5" ht="15.75" customHeight="1" x14ac:dyDescent="0.2">
      <c r="B850" s="6" t="s">
        <v>831</v>
      </c>
      <c r="C850" s="6" t="s">
        <v>181</v>
      </c>
      <c r="D850" s="6" t="s">
        <v>33</v>
      </c>
      <c r="E850" s="6" t="s">
        <v>780</v>
      </c>
    </row>
    <row r="851" spans="2:5" ht="15.75" customHeight="1" x14ac:dyDescent="0.2">
      <c r="B851" s="6" t="s">
        <v>832</v>
      </c>
      <c r="C851" s="6" t="s">
        <v>181</v>
      </c>
      <c r="D851" s="6" t="s">
        <v>33</v>
      </c>
      <c r="E851" s="6" t="s">
        <v>780</v>
      </c>
    </row>
    <row r="852" spans="2:5" ht="15.75" customHeight="1" x14ac:dyDescent="0.2">
      <c r="B852" s="6" t="s">
        <v>833</v>
      </c>
      <c r="C852" s="6" t="s">
        <v>181</v>
      </c>
      <c r="D852" s="6" t="s">
        <v>33</v>
      </c>
      <c r="E852" s="6" t="s">
        <v>780</v>
      </c>
    </row>
    <row r="853" spans="2:5" ht="15.75" customHeight="1" x14ac:dyDescent="0.2">
      <c r="B853" s="6" t="s">
        <v>852</v>
      </c>
      <c r="C853" s="6" t="s">
        <v>181</v>
      </c>
      <c r="D853" s="6" t="s">
        <v>33</v>
      </c>
      <c r="E853" s="6" t="s">
        <v>780</v>
      </c>
    </row>
    <row r="854" spans="2:5" ht="15.75" customHeight="1" x14ac:dyDescent="0.2">
      <c r="B854" s="6" t="s">
        <v>880</v>
      </c>
      <c r="C854" s="6" t="s">
        <v>181</v>
      </c>
      <c r="D854" s="6" t="s">
        <v>33</v>
      </c>
      <c r="E854" s="6" t="s">
        <v>780</v>
      </c>
    </row>
    <row r="855" spans="2:5" ht="15.75" customHeight="1" x14ac:dyDescent="0.2">
      <c r="B855" s="6" t="s">
        <v>885</v>
      </c>
      <c r="C855" s="6" t="s">
        <v>181</v>
      </c>
      <c r="D855" s="6" t="s">
        <v>33</v>
      </c>
      <c r="E855" s="6" t="s">
        <v>780</v>
      </c>
    </row>
    <row r="856" spans="2:5" ht="15.75" customHeight="1" x14ac:dyDescent="0.2">
      <c r="B856" s="6" t="s">
        <v>1031</v>
      </c>
      <c r="C856" s="6" t="s">
        <v>181</v>
      </c>
      <c r="D856" s="6" t="s">
        <v>33</v>
      </c>
      <c r="E856" s="6" t="s">
        <v>780</v>
      </c>
    </row>
    <row r="857" spans="2:5" ht="15.75" customHeight="1" x14ac:dyDescent="0.2">
      <c r="B857" s="1" t="s">
        <v>1388</v>
      </c>
      <c r="C857" s="1" t="s">
        <v>181</v>
      </c>
      <c r="D857" s="1" t="s">
        <v>33</v>
      </c>
      <c r="E857" s="1" t="s">
        <v>780</v>
      </c>
    </row>
    <row r="858" spans="2:5" ht="15.75" customHeight="1" x14ac:dyDescent="0.2">
      <c r="B858" s="6" t="s">
        <v>172</v>
      </c>
      <c r="C858" s="6" t="s">
        <v>36</v>
      </c>
      <c r="D858" s="6" t="s">
        <v>33</v>
      </c>
      <c r="E858" s="6" t="s">
        <v>75</v>
      </c>
    </row>
    <row r="859" spans="2:5" ht="15.75" customHeight="1" x14ac:dyDescent="0.2">
      <c r="B859" s="6" t="s">
        <v>218</v>
      </c>
      <c r="C859" s="6" t="s">
        <v>36</v>
      </c>
      <c r="D859" s="6" t="s">
        <v>33</v>
      </c>
      <c r="E859" s="6" t="s">
        <v>75</v>
      </c>
    </row>
    <row r="860" spans="2:5" ht="15.75" customHeight="1" x14ac:dyDescent="0.2">
      <c r="B860" s="6" t="s">
        <v>219</v>
      </c>
      <c r="C860" s="6" t="s">
        <v>36</v>
      </c>
      <c r="D860" s="6" t="s">
        <v>33</v>
      </c>
      <c r="E860" s="6" t="s">
        <v>75</v>
      </c>
    </row>
    <row r="861" spans="2:5" ht="15.75" customHeight="1" x14ac:dyDescent="0.2">
      <c r="B861" s="6" t="s">
        <v>368</v>
      </c>
      <c r="C861" s="6" t="s">
        <v>36</v>
      </c>
      <c r="D861" s="6" t="s">
        <v>25</v>
      </c>
      <c r="E861" s="6" t="s">
        <v>75</v>
      </c>
    </row>
    <row r="862" spans="2:5" ht="15.75" customHeight="1" x14ac:dyDescent="0.2">
      <c r="B862" s="6" t="s">
        <v>149</v>
      </c>
      <c r="C862" s="6" t="s">
        <v>36</v>
      </c>
      <c r="D862" s="6" t="s">
        <v>45</v>
      </c>
      <c r="E862" s="6" t="s">
        <v>75</v>
      </c>
    </row>
    <row r="863" spans="2:5" ht="15.75" customHeight="1" x14ac:dyDescent="0.2">
      <c r="B863" s="6" t="s">
        <v>179</v>
      </c>
      <c r="C863" s="6" t="s">
        <v>36</v>
      </c>
      <c r="D863" s="6" t="s">
        <v>45</v>
      </c>
      <c r="E863" s="6" t="s">
        <v>75</v>
      </c>
    </row>
    <row r="864" spans="2:5" ht="15.75" customHeight="1" x14ac:dyDescent="0.2">
      <c r="B864" s="6" t="s">
        <v>74</v>
      </c>
      <c r="C864" s="6" t="s">
        <v>36</v>
      </c>
      <c r="D864" s="6" t="s">
        <v>37</v>
      </c>
      <c r="E864" s="6" t="s">
        <v>75</v>
      </c>
    </row>
    <row r="865" spans="2:5" ht="15.75" customHeight="1" x14ac:dyDescent="0.2">
      <c r="B865" s="6" t="s">
        <v>89</v>
      </c>
      <c r="C865" s="6" t="s">
        <v>36</v>
      </c>
      <c r="D865" s="6" t="s">
        <v>37</v>
      </c>
      <c r="E865" s="6" t="s">
        <v>75</v>
      </c>
    </row>
    <row r="866" spans="2:5" ht="15.75" customHeight="1" x14ac:dyDescent="0.2">
      <c r="B866" s="6" t="s">
        <v>90</v>
      </c>
      <c r="C866" s="6" t="s">
        <v>36</v>
      </c>
      <c r="D866" s="6" t="s">
        <v>37</v>
      </c>
      <c r="E866" s="6" t="s">
        <v>75</v>
      </c>
    </row>
    <row r="867" spans="2:5" ht="15.75" customHeight="1" x14ac:dyDescent="0.2">
      <c r="B867" s="6" t="s">
        <v>125</v>
      </c>
      <c r="C867" s="6" t="s">
        <v>36</v>
      </c>
      <c r="D867" s="6" t="s">
        <v>37</v>
      </c>
      <c r="E867" s="6" t="s">
        <v>75</v>
      </c>
    </row>
    <row r="868" spans="2:5" ht="15.75" customHeight="1" x14ac:dyDescent="0.2">
      <c r="B868" s="6" t="s">
        <v>392</v>
      </c>
      <c r="C868" s="6" t="s">
        <v>36</v>
      </c>
      <c r="D868" s="6" t="s">
        <v>79</v>
      </c>
      <c r="E868" s="6" t="s">
        <v>75</v>
      </c>
    </row>
    <row r="869" spans="2:5" ht="15.75" customHeight="1" x14ac:dyDescent="0.2">
      <c r="B869" s="6" t="s">
        <v>522</v>
      </c>
      <c r="C869" s="6" t="s">
        <v>201</v>
      </c>
      <c r="D869" s="6" t="s">
        <v>8</v>
      </c>
      <c r="E869" s="6" t="s">
        <v>75</v>
      </c>
    </row>
    <row r="870" spans="2:5" ht="15.75" customHeight="1" x14ac:dyDescent="0.2">
      <c r="B870" s="6" t="s">
        <v>248</v>
      </c>
      <c r="C870" s="6" t="s">
        <v>201</v>
      </c>
      <c r="D870" s="6" t="s">
        <v>37</v>
      </c>
      <c r="E870" s="6" t="s">
        <v>75</v>
      </c>
    </row>
    <row r="871" spans="2:5" ht="15.75" customHeight="1" x14ac:dyDescent="0.2">
      <c r="B871" s="6" t="s">
        <v>312</v>
      </c>
      <c r="C871" s="6" t="s">
        <v>201</v>
      </c>
      <c r="D871" s="6" t="s">
        <v>37</v>
      </c>
      <c r="E871" s="6" t="s">
        <v>75</v>
      </c>
    </row>
    <row r="872" spans="2:5" ht="15.75" customHeight="1" x14ac:dyDescent="0.2">
      <c r="B872" s="6" t="s">
        <v>329</v>
      </c>
      <c r="C872" s="6" t="s">
        <v>201</v>
      </c>
      <c r="D872" s="6" t="s">
        <v>37</v>
      </c>
      <c r="E872" s="6" t="s">
        <v>75</v>
      </c>
    </row>
    <row r="873" spans="2:5" ht="15.75" customHeight="1" x14ac:dyDescent="0.2">
      <c r="B873" s="6" t="s">
        <v>378</v>
      </c>
      <c r="C873" s="6" t="s">
        <v>201</v>
      </c>
      <c r="D873" s="6" t="s">
        <v>37</v>
      </c>
      <c r="E873" s="6" t="s">
        <v>75</v>
      </c>
    </row>
    <row r="874" spans="2:5" ht="15.75" customHeight="1" x14ac:dyDescent="0.2">
      <c r="B874" s="6" t="s">
        <v>382</v>
      </c>
      <c r="C874" s="6" t="s">
        <v>201</v>
      </c>
      <c r="D874" s="6" t="s">
        <v>37</v>
      </c>
      <c r="E874" s="6" t="s">
        <v>75</v>
      </c>
    </row>
    <row r="875" spans="2:5" ht="15.75" customHeight="1" x14ac:dyDescent="0.2">
      <c r="B875" s="6" t="s">
        <v>241</v>
      </c>
      <c r="C875" s="6" t="s">
        <v>201</v>
      </c>
      <c r="D875" s="6" t="s">
        <v>242</v>
      </c>
      <c r="E875" s="6" t="s">
        <v>75</v>
      </c>
    </row>
    <row r="876" spans="2:5" ht="15.75" customHeight="1" x14ac:dyDescent="0.2">
      <c r="B876" s="6" t="s">
        <v>293</v>
      </c>
      <c r="C876" s="6" t="s">
        <v>201</v>
      </c>
      <c r="D876" s="6" t="s">
        <v>242</v>
      </c>
      <c r="E876" s="6" t="s">
        <v>75</v>
      </c>
    </row>
    <row r="877" spans="2:5" ht="15.75" customHeight="1" x14ac:dyDescent="0.2">
      <c r="B877" s="6" t="s">
        <v>301</v>
      </c>
      <c r="C877" s="6" t="s">
        <v>201</v>
      </c>
      <c r="D877" s="6" t="s">
        <v>242</v>
      </c>
      <c r="E877" s="6" t="s">
        <v>75</v>
      </c>
    </row>
    <row r="878" spans="2:5" ht="15.75" customHeight="1" x14ac:dyDescent="0.2">
      <c r="B878" s="6" t="s">
        <v>653</v>
      </c>
      <c r="C878" s="6" t="s">
        <v>201</v>
      </c>
      <c r="D878" s="6" t="s">
        <v>25</v>
      </c>
      <c r="E878" s="6" t="s">
        <v>654</v>
      </c>
    </row>
    <row r="879" spans="2:5" ht="15.75" customHeight="1" x14ac:dyDescent="0.2">
      <c r="B879" s="6" t="s">
        <v>656</v>
      </c>
      <c r="C879" s="6" t="s">
        <v>201</v>
      </c>
      <c r="D879" s="6" t="s">
        <v>25</v>
      </c>
      <c r="E879" s="6" t="s">
        <v>654</v>
      </c>
    </row>
    <row r="880" spans="2:5" ht="15.75" customHeight="1" x14ac:dyDescent="0.2">
      <c r="B880" s="6" t="s">
        <v>705</v>
      </c>
      <c r="C880" s="6" t="s">
        <v>142</v>
      </c>
      <c r="D880" s="6" t="s">
        <v>265</v>
      </c>
      <c r="E880" s="6" t="s">
        <v>654</v>
      </c>
    </row>
    <row r="881" spans="2:5" ht="15.75" customHeight="1" x14ac:dyDescent="0.2">
      <c r="B881" s="6" t="s">
        <v>828</v>
      </c>
      <c r="C881" s="6" t="s">
        <v>142</v>
      </c>
      <c r="D881" s="6" t="s">
        <v>265</v>
      </c>
      <c r="E881" s="6" t="s">
        <v>654</v>
      </c>
    </row>
    <row r="882" spans="2:5" ht="15.75" customHeight="1" x14ac:dyDescent="0.2">
      <c r="B882" s="6" t="s">
        <v>975</v>
      </c>
      <c r="C882" s="6" t="s">
        <v>142</v>
      </c>
      <c r="D882" s="6" t="s">
        <v>265</v>
      </c>
      <c r="E882" s="6" t="s">
        <v>654</v>
      </c>
    </row>
    <row r="883" spans="2:5" ht="15.75" customHeight="1" x14ac:dyDescent="0.2">
      <c r="B883" s="6" t="s">
        <v>989</v>
      </c>
      <c r="C883" s="6" t="s">
        <v>142</v>
      </c>
      <c r="D883" s="6" t="s">
        <v>265</v>
      </c>
      <c r="E883" s="6" t="s">
        <v>654</v>
      </c>
    </row>
    <row r="884" spans="2:5" ht="15.75" customHeight="1" x14ac:dyDescent="0.2">
      <c r="B884" s="1" t="s">
        <v>1167</v>
      </c>
      <c r="C884" s="1" t="s">
        <v>201</v>
      </c>
      <c r="D884" s="1" t="s">
        <v>265</v>
      </c>
      <c r="E884" s="1" t="s">
        <v>96</v>
      </c>
    </row>
    <row r="885" spans="2:5" ht="15.75" customHeight="1" x14ac:dyDescent="0.2">
      <c r="B885" s="1" t="s">
        <v>1168</v>
      </c>
      <c r="C885" s="1" t="s">
        <v>201</v>
      </c>
      <c r="D885" s="1" t="s">
        <v>265</v>
      </c>
      <c r="E885" s="1" t="s">
        <v>96</v>
      </c>
    </row>
    <row r="886" spans="2:5" ht="15.75" customHeight="1" x14ac:dyDescent="0.2">
      <c r="B886" s="1" t="s">
        <v>1169</v>
      </c>
      <c r="C886" s="1" t="s">
        <v>201</v>
      </c>
      <c r="D886" s="1" t="s">
        <v>265</v>
      </c>
      <c r="E886" s="1" t="s">
        <v>96</v>
      </c>
    </row>
    <row r="887" spans="2:5" ht="15.75" customHeight="1" x14ac:dyDescent="0.2">
      <c r="B887" s="1" t="s">
        <v>1170</v>
      </c>
      <c r="C887" s="1" t="s">
        <v>201</v>
      </c>
      <c r="D887" s="1" t="s">
        <v>265</v>
      </c>
      <c r="E887" s="1" t="s">
        <v>96</v>
      </c>
    </row>
    <row r="888" spans="2:5" ht="15.75" customHeight="1" x14ac:dyDescent="0.2">
      <c r="B888" s="1" t="s">
        <v>1171</v>
      </c>
      <c r="C888" s="1" t="s">
        <v>201</v>
      </c>
      <c r="D888" s="1" t="s">
        <v>265</v>
      </c>
      <c r="E888" s="1" t="s">
        <v>96</v>
      </c>
    </row>
    <row r="889" spans="2:5" ht="15.75" customHeight="1" x14ac:dyDescent="0.2">
      <c r="B889" s="1" t="s">
        <v>1167</v>
      </c>
      <c r="C889" s="1" t="s">
        <v>201</v>
      </c>
      <c r="D889" s="1" t="s">
        <v>265</v>
      </c>
      <c r="E889" s="1" t="s">
        <v>96</v>
      </c>
    </row>
    <row r="890" spans="2:5" ht="15.75" customHeight="1" x14ac:dyDescent="0.2">
      <c r="B890" s="6" t="s">
        <v>95</v>
      </c>
      <c r="C890" s="6" t="s">
        <v>7</v>
      </c>
      <c r="D890" s="6" t="s">
        <v>33</v>
      </c>
      <c r="E890" s="6" t="s">
        <v>96</v>
      </c>
    </row>
    <row r="891" spans="2:5" ht="15.75" customHeight="1" x14ac:dyDescent="0.2">
      <c r="B891" s="6" t="s">
        <v>102</v>
      </c>
      <c r="C891" s="6" t="s">
        <v>7</v>
      </c>
      <c r="D891" s="6" t="s">
        <v>33</v>
      </c>
      <c r="E891" s="6" t="s">
        <v>96</v>
      </c>
    </row>
    <row r="892" spans="2:5" ht="15.75" customHeight="1" x14ac:dyDescent="0.2">
      <c r="B892" s="6" t="s">
        <v>118</v>
      </c>
      <c r="C892" s="6" t="s">
        <v>7</v>
      </c>
      <c r="D892" s="6" t="s">
        <v>33</v>
      </c>
      <c r="E892" s="6" t="s">
        <v>96</v>
      </c>
    </row>
    <row r="893" spans="2:5" ht="15.75" customHeight="1" x14ac:dyDescent="0.2">
      <c r="B893" s="6" t="s">
        <v>173</v>
      </c>
      <c r="C893" s="6" t="s">
        <v>7</v>
      </c>
      <c r="D893" s="6" t="s">
        <v>33</v>
      </c>
      <c r="E893" s="6" t="s">
        <v>96</v>
      </c>
    </row>
    <row r="894" spans="2:5" ht="15.75" customHeight="1" x14ac:dyDescent="0.2">
      <c r="B894" s="1" t="s">
        <v>205</v>
      </c>
      <c r="C894" s="1" t="s">
        <v>7</v>
      </c>
      <c r="D894" s="1" t="s">
        <v>79</v>
      </c>
      <c r="E894" s="1" t="s">
        <v>96</v>
      </c>
    </row>
    <row r="895" spans="2:5" ht="15.75" customHeight="1" x14ac:dyDescent="0.2">
      <c r="B895" s="1" t="s">
        <v>1254</v>
      </c>
      <c r="C895" s="1" t="s">
        <v>7</v>
      </c>
      <c r="D895" s="1" t="s">
        <v>79</v>
      </c>
      <c r="E895" s="1" t="s">
        <v>96</v>
      </c>
    </row>
    <row r="896" spans="2:5" ht="15.75" customHeight="1" x14ac:dyDescent="0.2">
      <c r="B896" s="1" t="s">
        <v>1255</v>
      </c>
      <c r="C896" s="1" t="s">
        <v>7</v>
      </c>
      <c r="D896" s="1" t="s">
        <v>79</v>
      </c>
      <c r="E896" s="1" t="s">
        <v>96</v>
      </c>
    </row>
    <row r="897" spans="2:5" ht="15.75" customHeight="1" x14ac:dyDescent="0.2">
      <c r="B897" s="1" t="s">
        <v>1256</v>
      </c>
      <c r="C897" s="1" t="s">
        <v>7</v>
      </c>
      <c r="D897" s="1" t="s">
        <v>79</v>
      </c>
      <c r="E897" s="1" t="s">
        <v>96</v>
      </c>
    </row>
    <row r="898" spans="2:5" ht="15.75" customHeight="1" x14ac:dyDescent="0.2">
      <c r="B898" s="6" t="s">
        <v>1038</v>
      </c>
      <c r="C898" s="6" t="s">
        <v>142</v>
      </c>
      <c r="D898" s="6" t="s">
        <v>79</v>
      </c>
      <c r="E898" s="6" t="s">
        <v>1039</v>
      </c>
    </row>
    <row r="899" spans="2:5" ht="15.75" customHeight="1" x14ac:dyDescent="0.2">
      <c r="B899" s="1" t="s">
        <v>1397</v>
      </c>
      <c r="C899" s="1" t="s">
        <v>181</v>
      </c>
      <c r="D899" s="1" t="s">
        <v>265</v>
      </c>
      <c r="E899" s="1" t="s">
        <v>1398</v>
      </c>
    </row>
    <row r="900" spans="2:5" ht="15.75" customHeight="1" x14ac:dyDescent="0.2">
      <c r="B900" s="1" t="s">
        <v>1162</v>
      </c>
      <c r="C900" s="1" t="s">
        <v>201</v>
      </c>
      <c r="D900" s="1" t="s">
        <v>37</v>
      </c>
      <c r="E900" s="1" t="s">
        <v>1094</v>
      </c>
    </row>
    <row r="901" spans="2:5" ht="15.75" customHeight="1" x14ac:dyDescent="0.2">
      <c r="B901" s="6" t="s">
        <v>1070</v>
      </c>
      <c r="C901" s="6" t="s">
        <v>36</v>
      </c>
      <c r="D901" s="6" t="s">
        <v>83</v>
      </c>
      <c r="E901" s="6" t="s">
        <v>317</v>
      </c>
    </row>
    <row r="902" spans="2:5" ht="15.75" customHeight="1" x14ac:dyDescent="0.2">
      <c r="B902" s="6" t="s">
        <v>1052</v>
      </c>
      <c r="C902" s="6" t="s">
        <v>201</v>
      </c>
      <c r="D902" s="6" t="s">
        <v>25</v>
      </c>
      <c r="E902" s="6" t="s">
        <v>317</v>
      </c>
    </row>
    <row r="903" spans="2:5" ht="15.75" customHeight="1" x14ac:dyDescent="0.2">
      <c r="B903" s="6" t="s">
        <v>550</v>
      </c>
      <c r="C903" s="6" t="s">
        <v>201</v>
      </c>
      <c r="D903" s="6" t="s">
        <v>79</v>
      </c>
      <c r="E903" s="6" t="s">
        <v>317</v>
      </c>
    </row>
    <row r="904" spans="2:5" ht="15.75" customHeight="1" x14ac:dyDescent="0.2">
      <c r="B904" s="6" t="s">
        <v>595</v>
      </c>
      <c r="C904" s="6" t="s">
        <v>201</v>
      </c>
      <c r="D904" s="6" t="s">
        <v>79</v>
      </c>
      <c r="E904" s="6" t="s">
        <v>317</v>
      </c>
    </row>
    <row r="905" spans="2:5" ht="15.75" customHeight="1" x14ac:dyDescent="0.2">
      <c r="B905" s="6" t="s">
        <v>595</v>
      </c>
      <c r="C905" s="6" t="s">
        <v>201</v>
      </c>
      <c r="D905" s="6" t="s">
        <v>79</v>
      </c>
      <c r="E905" s="6" t="s">
        <v>317</v>
      </c>
    </row>
    <row r="906" spans="2:5" ht="15.75" customHeight="1" x14ac:dyDescent="0.2">
      <c r="B906" s="6" t="s">
        <v>612</v>
      </c>
      <c r="C906" s="6" t="s">
        <v>201</v>
      </c>
      <c r="D906" s="6" t="s">
        <v>79</v>
      </c>
      <c r="E906" s="6" t="s">
        <v>317</v>
      </c>
    </row>
    <row r="907" spans="2:5" ht="15.75" customHeight="1" x14ac:dyDescent="0.2">
      <c r="B907" s="6" t="s">
        <v>623</v>
      </c>
      <c r="C907" s="6" t="s">
        <v>201</v>
      </c>
      <c r="D907" s="6" t="s">
        <v>79</v>
      </c>
      <c r="E907" s="6" t="s">
        <v>317</v>
      </c>
    </row>
    <row r="908" spans="2:5" ht="15.75" customHeight="1" x14ac:dyDescent="0.2">
      <c r="B908" s="6" t="s">
        <v>625</v>
      </c>
      <c r="C908" s="6" t="s">
        <v>201</v>
      </c>
      <c r="D908" s="6" t="s">
        <v>79</v>
      </c>
      <c r="E908" s="6" t="s">
        <v>317</v>
      </c>
    </row>
    <row r="909" spans="2:5" ht="15.75" customHeight="1" x14ac:dyDescent="0.2">
      <c r="B909" s="6" t="s">
        <v>642</v>
      </c>
      <c r="C909" s="6" t="s">
        <v>201</v>
      </c>
      <c r="D909" s="6" t="s">
        <v>79</v>
      </c>
      <c r="E909" s="6" t="s">
        <v>317</v>
      </c>
    </row>
    <row r="910" spans="2:5" ht="15.75" customHeight="1" x14ac:dyDescent="0.2">
      <c r="B910" s="6" t="s">
        <v>688</v>
      </c>
      <c r="C910" s="6" t="s">
        <v>201</v>
      </c>
      <c r="D910" s="6" t="s">
        <v>79</v>
      </c>
      <c r="E910" s="6" t="s">
        <v>317</v>
      </c>
    </row>
    <row r="911" spans="2:5" ht="15.75" customHeight="1" x14ac:dyDescent="0.2">
      <c r="B911" s="6" t="s">
        <v>754</v>
      </c>
      <c r="C911" s="6" t="s">
        <v>201</v>
      </c>
      <c r="D911" s="6" t="s">
        <v>79</v>
      </c>
      <c r="E911" s="6" t="s">
        <v>317</v>
      </c>
    </row>
    <row r="912" spans="2:5" ht="15.75" customHeight="1" x14ac:dyDescent="0.2">
      <c r="B912" s="6" t="s">
        <v>773</v>
      </c>
      <c r="C912" s="6" t="s">
        <v>201</v>
      </c>
      <c r="D912" s="6" t="s">
        <v>79</v>
      </c>
      <c r="E912" s="6" t="s">
        <v>317</v>
      </c>
    </row>
    <row r="913" spans="2:5" ht="15.75" customHeight="1" x14ac:dyDescent="0.2">
      <c r="B913" s="6" t="s">
        <v>781</v>
      </c>
      <c r="C913" s="6" t="s">
        <v>201</v>
      </c>
      <c r="D913" s="6" t="s">
        <v>79</v>
      </c>
      <c r="E913" s="6" t="s">
        <v>317</v>
      </c>
    </row>
    <row r="914" spans="2:5" ht="15.75" customHeight="1" x14ac:dyDescent="0.2">
      <c r="B914" s="6" t="s">
        <v>688</v>
      </c>
      <c r="C914" s="6" t="s">
        <v>201</v>
      </c>
      <c r="D914" s="6" t="s">
        <v>79</v>
      </c>
      <c r="E914" s="6" t="s">
        <v>317</v>
      </c>
    </row>
    <row r="915" spans="2:5" ht="15.75" customHeight="1" x14ac:dyDescent="0.2">
      <c r="B915" s="6">
        <v>16</v>
      </c>
      <c r="C915" s="6" t="s">
        <v>201</v>
      </c>
      <c r="D915" s="6" t="s">
        <v>79</v>
      </c>
      <c r="E915" s="6" t="s">
        <v>317</v>
      </c>
    </row>
    <row r="916" spans="2:5" ht="15.75" customHeight="1" x14ac:dyDescent="0.2">
      <c r="B916" s="6" t="s">
        <v>835</v>
      </c>
      <c r="C916" s="6" t="s">
        <v>201</v>
      </c>
      <c r="D916" s="6" t="s">
        <v>79</v>
      </c>
      <c r="E916" s="6" t="s">
        <v>317</v>
      </c>
    </row>
    <row r="917" spans="2:5" ht="15.75" customHeight="1" x14ac:dyDescent="0.2">
      <c r="B917" s="6" t="s">
        <v>903</v>
      </c>
      <c r="C917" s="6" t="s">
        <v>201</v>
      </c>
      <c r="D917" s="6" t="s">
        <v>79</v>
      </c>
      <c r="E917" s="6" t="s">
        <v>317</v>
      </c>
    </row>
    <row r="918" spans="2:5" ht="15.75" customHeight="1" x14ac:dyDescent="0.2">
      <c r="B918" s="6" t="s">
        <v>907</v>
      </c>
      <c r="C918" s="6" t="s">
        <v>201</v>
      </c>
      <c r="D918" s="6" t="s">
        <v>79</v>
      </c>
      <c r="E918" s="6" t="s">
        <v>317</v>
      </c>
    </row>
    <row r="919" spans="2:5" ht="15.75" customHeight="1" x14ac:dyDescent="0.2">
      <c r="B919" s="6" t="s">
        <v>931</v>
      </c>
      <c r="C919" s="6" t="s">
        <v>201</v>
      </c>
      <c r="D919" s="6" t="s">
        <v>79</v>
      </c>
      <c r="E919" s="6" t="s">
        <v>317</v>
      </c>
    </row>
    <row r="920" spans="2:5" ht="15.75" customHeight="1" x14ac:dyDescent="0.2">
      <c r="B920" s="6" t="s">
        <v>933</v>
      </c>
      <c r="C920" s="6" t="s">
        <v>201</v>
      </c>
      <c r="D920" s="6" t="s">
        <v>79</v>
      </c>
      <c r="E920" s="6" t="s">
        <v>317</v>
      </c>
    </row>
    <row r="921" spans="2:5" ht="15.75" customHeight="1" x14ac:dyDescent="0.2">
      <c r="B921" s="6" t="s">
        <v>935</v>
      </c>
      <c r="C921" s="6" t="s">
        <v>201</v>
      </c>
      <c r="D921" s="6" t="s">
        <v>79</v>
      </c>
      <c r="E921" s="6" t="s">
        <v>317</v>
      </c>
    </row>
    <row r="922" spans="2:5" ht="15.75" customHeight="1" x14ac:dyDescent="0.2">
      <c r="B922" s="6" t="s">
        <v>955</v>
      </c>
      <c r="C922" s="6" t="s">
        <v>201</v>
      </c>
      <c r="D922" s="6" t="s">
        <v>79</v>
      </c>
      <c r="E922" s="6" t="s">
        <v>317</v>
      </c>
    </row>
    <row r="923" spans="2:5" ht="15.75" customHeight="1" x14ac:dyDescent="0.2">
      <c r="B923" s="6" t="s">
        <v>955</v>
      </c>
      <c r="C923" s="6" t="s">
        <v>201</v>
      </c>
      <c r="D923" s="6" t="s">
        <v>79</v>
      </c>
      <c r="E923" s="6" t="s">
        <v>317</v>
      </c>
    </row>
    <row r="924" spans="2:5" ht="15.75" customHeight="1" x14ac:dyDescent="0.2">
      <c r="B924" s="6" t="s">
        <v>971</v>
      </c>
      <c r="C924" s="6" t="s">
        <v>201</v>
      </c>
      <c r="D924" s="6" t="s">
        <v>79</v>
      </c>
      <c r="E924" s="6" t="s">
        <v>317</v>
      </c>
    </row>
    <row r="925" spans="2:5" ht="15.75" customHeight="1" x14ac:dyDescent="0.2">
      <c r="B925" s="6" t="s">
        <v>972</v>
      </c>
      <c r="C925" s="6" t="s">
        <v>201</v>
      </c>
      <c r="D925" s="6" t="s">
        <v>79</v>
      </c>
      <c r="E925" s="6" t="s">
        <v>317</v>
      </c>
    </row>
    <row r="926" spans="2:5" ht="15.75" customHeight="1" x14ac:dyDescent="0.2">
      <c r="B926" s="6" t="s">
        <v>1011</v>
      </c>
      <c r="C926" s="6" t="s">
        <v>201</v>
      </c>
      <c r="D926" s="6" t="s">
        <v>79</v>
      </c>
      <c r="E926" s="6" t="s">
        <v>317</v>
      </c>
    </row>
    <row r="927" spans="2:5" ht="15.75" customHeight="1" x14ac:dyDescent="0.2">
      <c r="B927" s="6" t="s">
        <v>1015</v>
      </c>
      <c r="C927" s="6" t="s">
        <v>201</v>
      </c>
      <c r="D927" s="6" t="s">
        <v>79</v>
      </c>
      <c r="E927" s="6" t="s">
        <v>317</v>
      </c>
    </row>
    <row r="928" spans="2:5" ht="15.75" customHeight="1" x14ac:dyDescent="0.2">
      <c r="B928" s="6" t="s">
        <v>1016</v>
      </c>
      <c r="C928" s="6" t="s">
        <v>201</v>
      </c>
      <c r="D928" s="6" t="s">
        <v>79</v>
      </c>
      <c r="E928" s="6" t="s">
        <v>317</v>
      </c>
    </row>
    <row r="929" spans="2:5" ht="15.75" customHeight="1" x14ac:dyDescent="0.2">
      <c r="B929" s="6" t="s">
        <v>1020</v>
      </c>
      <c r="C929" s="6" t="s">
        <v>201</v>
      </c>
      <c r="D929" s="6" t="s">
        <v>79</v>
      </c>
      <c r="E929" s="6" t="s">
        <v>317</v>
      </c>
    </row>
    <row r="930" spans="2:5" ht="15.75" customHeight="1" x14ac:dyDescent="0.2">
      <c r="B930" s="6" t="s">
        <v>1025</v>
      </c>
      <c r="C930" s="6" t="s">
        <v>201</v>
      </c>
      <c r="D930" s="6" t="s">
        <v>79</v>
      </c>
      <c r="E930" s="6" t="s">
        <v>317</v>
      </c>
    </row>
    <row r="931" spans="2:5" ht="15.75" customHeight="1" x14ac:dyDescent="0.2">
      <c r="B931" s="6" t="s">
        <v>1027</v>
      </c>
      <c r="C931" s="6" t="s">
        <v>201</v>
      </c>
      <c r="D931" s="6" t="s">
        <v>79</v>
      </c>
      <c r="E931" s="6" t="s">
        <v>317</v>
      </c>
    </row>
    <row r="932" spans="2:5" ht="15.75" customHeight="1" x14ac:dyDescent="0.2">
      <c r="B932" s="6" t="s">
        <v>1030</v>
      </c>
      <c r="C932" s="6" t="s">
        <v>201</v>
      </c>
      <c r="D932" s="6" t="s">
        <v>79</v>
      </c>
      <c r="E932" s="6" t="s">
        <v>317</v>
      </c>
    </row>
    <row r="933" spans="2:5" ht="15.75" customHeight="1" x14ac:dyDescent="0.2">
      <c r="B933" s="6" t="s">
        <v>1051</v>
      </c>
      <c r="C933" s="6" t="s">
        <v>201</v>
      </c>
      <c r="D933" s="6" t="s">
        <v>79</v>
      </c>
      <c r="E933" s="6" t="s">
        <v>317</v>
      </c>
    </row>
    <row r="934" spans="2:5" ht="15.75" customHeight="1" x14ac:dyDescent="0.2">
      <c r="B934" s="6" t="s">
        <v>1053</v>
      </c>
      <c r="C934" s="6" t="s">
        <v>201</v>
      </c>
      <c r="D934" s="6" t="s">
        <v>79</v>
      </c>
      <c r="E934" s="6" t="s">
        <v>317</v>
      </c>
    </row>
    <row r="935" spans="2:5" ht="15.75" customHeight="1" x14ac:dyDescent="0.2">
      <c r="B935" s="1" t="s">
        <v>1460</v>
      </c>
      <c r="C935" s="1" t="s">
        <v>201</v>
      </c>
      <c r="D935" s="1" t="s">
        <v>79</v>
      </c>
      <c r="E935" s="1" t="s">
        <v>317</v>
      </c>
    </row>
    <row r="936" spans="2:5" ht="15.75" customHeight="1" x14ac:dyDescent="0.2">
      <c r="B936" s="6" t="s">
        <v>316</v>
      </c>
      <c r="C936" s="6" t="s">
        <v>142</v>
      </c>
      <c r="D936" s="6" t="s">
        <v>25</v>
      </c>
      <c r="E936" s="6" t="s">
        <v>317</v>
      </c>
    </row>
    <row r="937" spans="2:5" ht="15.75" customHeight="1" x14ac:dyDescent="0.2">
      <c r="B937" s="6" t="s">
        <v>475</v>
      </c>
      <c r="C937" s="6" t="s">
        <v>142</v>
      </c>
      <c r="D937" s="6" t="s">
        <v>25</v>
      </c>
      <c r="E937" s="6" t="s">
        <v>317</v>
      </c>
    </row>
    <row r="938" spans="2:5" ht="15.75" customHeight="1" x14ac:dyDescent="0.2">
      <c r="B938" s="6" t="s">
        <v>476</v>
      </c>
      <c r="C938" s="6" t="s">
        <v>142</v>
      </c>
      <c r="D938" s="6" t="s">
        <v>25</v>
      </c>
      <c r="E938" s="6" t="s">
        <v>317</v>
      </c>
    </row>
    <row r="939" spans="2:5" ht="15.75" customHeight="1" x14ac:dyDescent="0.2">
      <c r="B939" s="6" t="s">
        <v>477</v>
      </c>
      <c r="C939" s="6" t="s">
        <v>142</v>
      </c>
      <c r="D939" s="6" t="s">
        <v>25</v>
      </c>
      <c r="E939" s="6" t="s">
        <v>317</v>
      </c>
    </row>
    <row r="940" spans="2:5" ht="15.75" customHeight="1" x14ac:dyDescent="0.2">
      <c r="B940" s="6" t="s">
        <v>479</v>
      </c>
      <c r="C940" s="6" t="s">
        <v>142</v>
      </c>
      <c r="D940" s="6" t="s">
        <v>25</v>
      </c>
      <c r="E940" s="6" t="s">
        <v>317</v>
      </c>
    </row>
    <row r="941" spans="2:5" ht="15.75" customHeight="1" x14ac:dyDescent="0.2">
      <c r="B941" s="1" t="s">
        <v>1103</v>
      </c>
      <c r="C941" s="1" t="s">
        <v>36</v>
      </c>
      <c r="D941" s="1" t="s">
        <v>191</v>
      </c>
      <c r="E941" s="1" t="s">
        <v>260</v>
      </c>
    </row>
    <row r="942" spans="2:5" ht="15.75" customHeight="1" x14ac:dyDescent="0.2">
      <c r="B942" s="1" t="s">
        <v>1106</v>
      </c>
      <c r="C942" s="1" t="s">
        <v>36</v>
      </c>
      <c r="D942" s="1" t="s">
        <v>191</v>
      </c>
      <c r="E942" s="1" t="s">
        <v>260</v>
      </c>
    </row>
    <row r="943" spans="2:5" ht="15.75" customHeight="1" x14ac:dyDescent="0.2">
      <c r="B943" s="6" t="s">
        <v>259</v>
      </c>
      <c r="C943" s="6" t="s">
        <v>142</v>
      </c>
      <c r="D943" s="6" t="s">
        <v>25</v>
      </c>
      <c r="E943" s="6" t="s">
        <v>260</v>
      </c>
    </row>
    <row r="944" spans="2:5" ht="15.75" customHeight="1" x14ac:dyDescent="0.2">
      <c r="B944" s="6" t="s">
        <v>298</v>
      </c>
      <c r="C944" s="6" t="s">
        <v>142</v>
      </c>
      <c r="D944" s="6" t="s">
        <v>25</v>
      </c>
      <c r="E944" s="6" t="s">
        <v>260</v>
      </c>
    </row>
    <row r="945" spans="2:5" ht="15.75" customHeight="1" x14ac:dyDescent="0.2">
      <c r="B945" s="6" t="s">
        <v>300</v>
      </c>
      <c r="C945" s="6" t="s">
        <v>142</v>
      </c>
      <c r="D945" s="6" t="s">
        <v>25</v>
      </c>
      <c r="E945" s="6" t="s">
        <v>260</v>
      </c>
    </row>
    <row r="946" spans="2:5" ht="15.75" customHeight="1" x14ac:dyDescent="0.2">
      <c r="B946" s="6" t="s">
        <v>380</v>
      </c>
      <c r="C946" s="6" t="s">
        <v>142</v>
      </c>
      <c r="D946" s="6" t="s">
        <v>25</v>
      </c>
      <c r="E946" s="6" t="s">
        <v>260</v>
      </c>
    </row>
    <row r="947" spans="2:5" ht="15.75" customHeight="1" x14ac:dyDescent="0.2">
      <c r="B947" s="6" t="s">
        <v>390</v>
      </c>
      <c r="C947" s="6" t="s">
        <v>142</v>
      </c>
      <c r="D947" s="6" t="s">
        <v>25</v>
      </c>
      <c r="E947" s="6" t="s">
        <v>260</v>
      </c>
    </row>
    <row r="948" spans="2:5" ht="15.75" customHeight="1" x14ac:dyDescent="0.2">
      <c r="B948" s="1" t="s">
        <v>1130</v>
      </c>
      <c r="C948" s="1" t="s">
        <v>142</v>
      </c>
      <c r="D948" s="1" t="s">
        <v>25</v>
      </c>
      <c r="E948" s="1" t="s">
        <v>260</v>
      </c>
    </row>
    <row r="949" spans="2:5" ht="15.75" customHeight="1" x14ac:dyDescent="0.2">
      <c r="B949" s="1" t="s">
        <v>1247</v>
      </c>
      <c r="C949" s="1" t="s">
        <v>142</v>
      </c>
      <c r="D949" s="1" t="s">
        <v>25</v>
      </c>
      <c r="E949" s="1" t="s">
        <v>260</v>
      </c>
    </row>
    <row r="950" spans="2:5" ht="15.75" customHeight="1" x14ac:dyDescent="0.2">
      <c r="B950" s="6" t="s">
        <v>371</v>
      </c>
      <c r="C950" s="6" t="s">
        <v>142</v>
      </c>
      <c r="D950" s="6" t="s">
        <v>33</v>
      </c>
      <c r="E950" s="6" t="s">
        <v>372</v>
      </c>
    </row>
    <row r="951" spans="2:5" ht="15.75" customHeight="1" x14ac:dyDescent="0.2">
      <c r="B951" s="6" t="s">
        <v>396</v>
      </c>
      <c r="C951" s="6" t="s">
        <v>142</v>
      </c>
      <c r="D951" s="6" t="s">
        <v>33</v>
      </c>
      <c r="E951" s="6" t="s">
        <v>372</v>
      </c>
    </row>
    <row r="952" spans="2:5" ht="15.75" customHeight="1" x14ac:dyDescent="0.2">
      <c r="B952" s="6" t="s">
        <v>401</v>
      </c>
      <c r="C952" s="6" t="s">
        <v>142</v>
      </c>
      <c r="D952" s="6" t="s">
        <v>33</v>
      </c>
      <c r="E952" s="6" t="s">
        <v>372</v>
      </c>
    </row>
    <row r="953" spans="2:5" ht="15.75" customHeight="1" x14ac:dyDescent="0.2">
      <c r="B953" s="1" t="s">
        <v>1472</v>
      </c>
      <c r="C953" s="1" t="s">
        <v>201</v>
      </c>
      <c r="D953" s="1" t="s">
        <v>265</v>
      </c>
      <c r="E953" s="1" t="s">
        <v>1283</v>
      </c>
    </row>
    <row r="954" spans="2:5" ht="15.75" customHeight="1" x14ac:dyDescent="0.2">
      <c r="B954" s="1" t="s">
        <v>1282</v>
      </c>
      <c r="C954" s="1" t="s">
        <v>7</v>
      </c>
      <c r="D954" s="1" t="s">
        <v>83</v>
      </c>
      <c r="E954" s="1" t="s">
        <v>1283</v>
      </c>
    </row>
    <row r="955" spans="2:5" ht="15.75" customHeight="1" x14ac:dyDescent="0.2">
      <c r="B955" s="6" t="s">
        <v>131</v>
      </c>
      <c r="C955" s="6" t="s">
        <v>36</v>
      </c>
      <c r="D955" s="6" t="s">
        <v>33</v>
      </c>
      <c r="E955" s="6" t="s">
        <v>47</v>
      </c>
    </row>
    <row r="956" spans="2:5" ht="15.75" customHeight="1" x14ac:dyDescent="0.2">
      <c r="B956" s="6" t="s">
        <v>448</v>
      </c>
      <c r="C956" s="6" t="s">
        <v>36</v>
      </c>
      <c r="D956" s="6" t="s">
        <v>33</v>
      </c>
      <c r="E956" s="6" t="s">
        <v>47</v>
      </c>
    </row>
    <row r="957" spans="2:5" ht="15.75" customHeight="1" x14ac:dyDescent="0.2">
      <c r="B957" s="1" t="s">
        <v>1465</v>
      </c>
      <c r="C957" s="1" t="s">
        <v>36</v>
      </c>
      <c r="D957" s="1" t="s">
        <v>33</v>
      </c>
      <c r="E957" s="1" t="s">
        <v>47</v>
      </c>
    </row>
    <row r="958" spans="2:5" ht="15.75" customHeight="1" x14ac:dyDescent="0.2">
      <c r="B958" s="6" t="s">
        <v>408</v>
      </c>
      <c r="C958" s="6" t="s">
        <v>36</v>
      </c>
      <c r="D958" s="6" t="s">
        <v>25</v>
      </c>
      <c r="E958" s="6" t="s">
        <v>47</v>
      </c>
    </row>
    <row r="959" spans="2:5" ht="15.75" customHeight="1" x14ac:dyDescent="0.2">
      <c r="B959" s="6" t="s">
        <v>552</v>
      </c>
      <c r="C959" s="6" t="s">
        <v>36</v>
      </c>
      <c r="D959" s="6" t="s">
        <v>25</v>
      </c>
      <c r="E959" s="6" t="s">
        <v>47</v>
      </c>
    </row>
    <row r="960" spans="2:5" ht="15.75" customHeight="1" x14ac:dyDescent="0.2">
      <c r="B960" s="1" t="s">
        <v>1487</v>
      </c>
      <c r="C960" s="1" t="s">
        <v>36</v>
      </c>
      <c r="D960" s="1" t="s">
        <v>25</v>
      </c>
      <c r="E960" s="1" t="s">
        <v>47</v>
      </c>
    </row>
    <row r="961" spans="2:5" ht="15.75" customHeight="1" x14ac:dyDescent="0.2">
      <c r="B961" s="1" t="s">
        <v>1488</v>
      </c>
      <c r="C961" s="1" t="s">
        <v>36</v>
      </c>
      <c r="D961" s="1" t="s">
        <v>25</v>
      </c>
      <c r="E961" s="1" t="s">
        <v>47</v>
      </c>
    </row>
    <row r="962" spans="2:5" ht="15.75" customHeight="1" x14ac:dyDescent="0.2">
      <c r="B962" s="6" t="s">
        <v>152</v>
      </c>
      <c r="C962" s="6" t="s">
        <v>36</v>
      </c>
      <c r="D962" s="6" t="s">
        <v>37</v>
      </c>
      <c r="E962" s="6" t="s">
        <v>47</v>
      </c>
    </row>
    <row r="963" spans="2:5" ht="15.75" customHeight="1" x14ac:dyDescent="0.2">
      <c r="B963" s="6" t="s">
        <v>159</v>
      </c>
      <c r="C963" s="6" t="s">
        <v>36</v>
      </c>
      <c r="D963" s="6" t="s">
        <v>37</v>
      </c>
      <c r="E963" s="6" t="s">
        <v>47</v>
      </c>
    </row>
    <row r="964" spans="2:5" ht="15.75" customHeight="1" x14ac:dyDescent="0.2">
      <c r="B964" s="1" t="s">
        <v>1485</v>
      </c>
      <c r="C964" s="1" t="s">
        <v>36</v>
      </c>
      <c r="D964" s="1" t="s">
        <v>37</v>
      </c>
      <c r="E964" s="1" t="s">
        <v>47</v>
      </c>
    </row>
    <row r="965" spans="2:5" ht="15.75" customHeight="1" x14ac:dyDescent="0.2">
      <c r="B965" s="1" t="s">
        <v>1284</v>
      </c>
      <c r="C965" s="1" t="s">
        <v>201</v>
      </c>
      <c r="D965" s="1" t="s">
        <v>156</v>
      </c>
      <c r="E965" s="1" t="s">
        <v>47</v>
      </c>
    </row>
    <row r="966" spans="2:5" ht="15.75" customHeight="1" x14ac:dyDescent="0.2">
      <c r="B966" s="1" t="s">
        <v>1466</v>
      </c>
      <c r="C966" s="1" t="s">
        <v>201</v>
      </c>
      <c r="D966" s="1" t="s">
        <v>265</v>
      </c>
      <c r="E966" s="1" t="s">
        <v>47</v>
      </c>
    </row>
    <row r="967" spans="2:5" ht="15.75" customHeight="1" x14ac:dyDescent="0.2">
      <c r="B967" s="1" t="s">
        <v>1467</v>
      </c>
      <c r="C967" s="1" t="s">
        <v>201</v>
      </c>
      <c r="D967" s="1" t="s">
        <v>265</v>
      </c>
      <c r="E967" s="1" t="s">
        <v>47</v>
      </c>
    </row>
    <row r="968" spans="2:5" ht="15.75" customHeight="1" x14ac:dyDescent="0.2">
      <c r="B968" s="1" t="s">
        <v>1468</v>
      </c>
      <c r="C968" s="1" t="s">
        <v>201</v>
      </c>
      <c r="D968" s="1" t="s">
        <v>265</v>
      </c>
      <c r="E968" s="1" t="s">
        <v>47</v>
      </c>
    </row>
    <row r="969" spans="2:5" ht="15.75" customHeight="1" x14ac:dyDescent="0.2">
      <c r="B969" s="1" t="s">
        <v>1469</v>
      </c>
      <c r="C969" s="1" t="s">
        <v>201</v>
      </c>
      <c r="D969" s="1" t="s">
        <v>265</v>
      </c>
      <c r="E969" s="1" t="s">
        <v>47</v>
      </c>
    </row>
    <row r="970" spans="2:5" ht="15.75" customHeight="1" x14ac:dyDescent="0.2">
      <c r="B970" s="1" t="s">
        <v>1470</v>
      </c>
      <c r="C970" s="1" t="s">
        <v>201</v>
      </c>
      <c r="D970" s="1" t="s">
        <v>265</v>
      </c>
      <c r="E970" s="1" t="s">
        <v>47</v>
      </c>
    </row>
    <row r="971" spans="2:5" ht="15.75" customHeight="1" x14ac:dyDescent="0.2">
      <c r="B971" s="6" t="s">
        <v>540</v>
      </c>
      <c r="C971" s="6" t="s">
        <v>201</v>
      </c>
      <c r="D971" s="6" t="s">
        <v>45</v>
      </c>
      <c r="E971" s="6" t="s">
        <v>47</v>
      </c>
    </row>
    <row r="972" spans="2:5" ht="15.75" customHeight="1" x14ac:dyDescent="0.2">
      <c r="B972" s="6" t="s">
        <v>541</v>
      </c>
      <c r="C972" s="6" t="s">
        <v>201</v>
      </c>
      <c r="D972" s="6" t="s">
        <v>45</v>
      </c>
      <c r="E972" s="6" t="s">
        <v>47</v>
      </c>
    </row>
    <row r="973" spans="2:5" ht="15.75" customHeight="1" x14ac:dyDescent="0.2">
      <c r="B973" s="1" t="s">
        <v>1474</v>
      </c>
      <c r="C973" s="1" t="s">
        <v>201</v>
      </c>
      <c r="D973" s="1" t="s">
        <v>45</v>
      </c>
      <c r="E973" s="1" t="s">
        <v>47</v>
      </c>
    </row>
    <row r="974" spans="2:5" ht="15.75" customHeight="1" x14ac:dyDescent="0.2">
      <c r="B974" s="1" t="s">
        <v>1476</v>
      </c>
      <c r="C974" s="1" t="s">
        <v>201</v>
      </c>
      <c r="D974" s="1" t="s">
        <v>45</v>
      </c>
      <c r="E974" s="1" t="s">
        <v>47</v>
      </c>
    </row>
    <row r="975" spans="2:5" ht="15.75" customHeight="1" x14ac:dyDescent="0.2">
      <c r="B975" s="6" t="s">
        <v>184</v>
      </c>
      <c r="C975" s="6" t="s">
        <v>142</v>
      </c>
      <c r="D975" s="6" t="s">
        <v>33</v>
      </c>
      <c r="E975" s="6" t="s">
        <v>47</v>
      </c>
    </row>
    <row r="976" spans="2:5" ht="15.75" customHeight="1" x14ac:dyDescent="0.2">
      <c r="B976" s="6" t="s">
        <v>246</v>
      </c>
      <c r="C976" s="6" t="s">
        <v>142</v>
      </c>
      <c r="D976" s="6" t="s">
        <v>33</v>
      </c>
      <c r="E976" s="6" t="s">
        <v>47</v>
      </c>
    </row>
    <row r="977" spans="2:5" ht="15.75" customHeight="1" x14ac:dyDescent="0.2">
      <c r="B977" s="6" t="s">
        <v>258</v>
      </c>
      <c r="C977" s="6" t="s">
        <v>142</v>
      </c>
      <c r="D977" s="6" t="s">
        <v>33</v>
      </c>
      <c r="E977" s="6" t="s">
        <v>47</v>
      </c>
    </row>
    <row r="978" spans="2:5" ht="15.75" customHeight="1" x14ac:dyDescent="0.2">
      <c r="B978" s="6" t="s">
        <v>268</v>
      </c>
      <c r="C978" s="6" t="s">
        <v>142</v>
      </c>
      <c r="D978" s="6" t="s">
        <v>33</v>
      </c>
      <c r="E978" s="6" t="s">
        <v>47</v>
      </c>
    </row>
    <row r="979" spans="2:5" ht="15.75" customHeight="1" x14ac:dyDescent="0.2">
      <c r="B979" s="6" t="s">
        <v>303</v>
      </c>
      <c r="C979" s="6" t="s">
        <v>142</v>
      </c>
      <c r="D979" s="6" t="s">
        <v>33</v>
      </c>
      <c r="E979" s="6" t="s">
        <v>47</v>
      </c>
    </row>
    <row r="980" spans="2:5" ht="15.75" customHeight="1" x14ac:dyDescent="0.2">
      <c r="B980" s="6" t="s">
        <v>310</v>
      </c>
      <c r="C980" s="6" t="s">
        <v>142</v>
      </c>
      <c r="D980" s="6" t="s">
        <v>33</v>
      </c>
      <c r="E980" s="6" t="s">
        <v>47</v>
      </c>
    </row>
    <row r="981" spans="2:5" ht="15.75" customHeight="1" x14ac:dyDescent="0.2">
      <c r="B981" s="6" t="s">
        <v>311</v>
      </c>
      <c r="C981" s="6" t="s">
        <v>142</v>
      </c>
      <c r="D981" s="6" t="s">
        <v>33</v>
      </c>
      <c r="E981" s="6" t="s">
        <v>47</v>
      </c>
    </row>
    <row r="982" spans="2:5" ht="15.75" customHeight="1" x14ac:dyDescent="0.2">
      <c r="B982" s="6" t="s">
        <v>318</v>
      </c>
      <c r="C982" s="6" t="s">
        <v>142</v>
      </c>
      <c r="D982" s="6" t="s">
        <v>33</v>
      </c>
      <c r="E982" s="6" t="s">
        <v>47</v>
      </c>
    </row>
    <row r="983" spans="2:5" ht="15.75" customHeight="1" x14ac:dyDescent="0.2">
      <c r="B983" s="6" t="s">
        <v>318</v>
      </c>
      <c r="C983" s="6" t="s">
        <v>142</v>
      </c>
      <c r="D983" s="6" t="s">
        <v>33</v>
      </c>
      <c r="E983" s="6" t="s">
        <v>47</v>
      </c>
    </row>
    <row r="984" spans="2:5" ht="15.75" customHeight="1" x14ac:dyDescent="0.2">
      <c r="B984" s="6" t="s">
        <v>332</v>
      </c>
      <c r="C984" s="6" t="s">
        <v>142</v>
      </c>
      <c r="D984" s="6" t="s">
        <v>33</v>
      </c>
      <c r="E984" s="6" t="s">
        <v>47</v>
      </c>
    </row>
    <row r="985" spans="2:5" ht="15.75" customHeight="1" x14ac:dyDescent="0.2">
      <c r="B985" s="6" t="s">
        <v>367</v>
      </c>
      <c r="C985" s="6" t="s">
        <v>142</v>
      </c>
      <c r="D985" s="6" t="s">
        <v>33</v>
      </c>
      <c r="E985" s="6" t="s">
        <v>47</v>
      </c>
    </row>
    <row r="986" spans="2:5" ht="15.75" customHeight="1" x14ac:dyDescent="0.2">
      <c r="B986" s="6" t="s">
        <v>332</v>
      </c>
      <c r="C986" s="6" t="s">
        <v>142</v>
      </c>
      <c r="D986" s="6" t="s">
        <v>33</v>
      </c>
      <c r="E986" s="6" t="s">
        <v>47</v>
      </c>
    </row>
    <row r="987" spans="2:5" ht="15.75" customHeight="1" x14ac:dyDescent="0.2">
      <c r="B987" s="1" t="s">
        <v>318</v>
      </c>
      <c r="C987" s="1" t="s">
        <v>142</v>
      </c>
      <c r="D987" s="1" t="s">
        <v>33</v>
      </c>
      <c r="E987" s="1" t="s">
        <v>47</v>
      </c>
    </row>
    <row r="988" spans="2:5" ht="15.75" customHeight="1" x14ac:dyDescent="0.2">
      <c r="B988" s="1" t="s">
        <v>1479</v>
      </c>
      <c r="C988" s="1" t="s">
        <v>142</v>
      </c>
      <c r="D988" s="1" t="s">
        <v>33</v>
      </c>
      <c r="E988" s="1" t="s">
        <v>47</v>
      </c>
    </row>
    <row r="989" spans="2:5" ht="15.75" customHeight="1" x14ac:dyDescent="0.2">
      <c r="B989" s="1" t="s">
        <v>268</v>
      </c>
      <c r="C989" s="1" t="s">
        <v>142</v>
      </c>
      <c r="D989" s="1" t="s">
        <v>33</v>
      </c>
      <c r="E989" s="1" t="s">
        <v>47</v>
      </c>
    </row>
    <row r="990" spans="2:5" ht="15.75" customHeight="1" x14ac:dyDescent="0.2">
      <c r="B990" s="1" t="s">
        <v>1480</v>
      </c>
      <c r="C990" s="1" t="s">
        <v>142</v>
      </c>
      <c r="D990" s="1" t="s">
        <v>33</v>
      </c>
      <c r="E990" s="1" t="s">
        <v>47</v>
      </c>
    </row>
    <row r="991" spans="2:5" ht="15.75" customHeight="1" x14ac:dyDescent="0.2">
      <c r="B991" s="1" t="s">
        <v>1482</v>
      </c>
      <c r="C991" s="1" t="s">
        <v>142</v>
      </c>
      <c r="D991" s="1" t="s">
        <v>33</v>
      </c>
      <c r="E991" s="1" t="s">
        <v>47</v>
      </c>
    </row>
    <row r="992" spans="2:5" ht="15.75" customHeight="1" x14ac:dyDescent="0.2">
      <c r="B992" s="1" t="s">
        <v>1483</v>
      </c>
      <c r="C992" s="1" t="s">
        <v>142</v>
      </c>
      <c r="D992" s="1" t="s">
        <v>33</v>
      </c>
      <c r="E992" s="1" t="s">
        <v>47</v>
      </c>
    </row>
    <row r="993" spans="2:5" ht="15.75" customHeight="1" x14ac:dyDescent="0.2">
      <c r="B993" s="1" t="s">
        <v>311</v>
      </c>
      <c r="C993" s="1" t="s">
        <v>142</v>
      </c>
      <c r="D993" s="1" t="s">
        <v>33</v>
      </c>
      <c r="E993" s="1" t="s">
        <v>47</v>
      </c>
    </row>
    <row r="994" spans="2:5" ht="15.75" customHeight="1" x14ac:dyDescent="0.2">
      <c r="B994" s="1" t="s">
        <v>303</v>
      </c>
      <c r="C994" s="1" t="s">
        <v>142</v>
      </c>
      <c r="D994" s="1" t="s">
        <v>33</v>
      </c>
      <c r="E994" s="1" t="s">
        <v>47</v>
      </c>
    </row>
    <row r="995" spans="2:5" ht="15.75" customHeight="1" x14ac:dyDescent="0.2">
      <c r="B995" s="1" t="s">
        <v>184</v>
      </c>
      <c r="C995" s="1" t="s">
        <v>142</v>
      </c>
      <c r="D995" s="1" t="s">
        <v>33</v>
      </c>
      <c r="E995" s="1" t="s">
        <v>47</v>
      </c>
    </row>
    <row r="996" spans="2:5" ht="15.75" customHeight="1" x14ac:dyDescent="0.2">
      <c r="B996" s="1" t="s">
        <v>367</v>
      </c>
      <c r="C996" s="1" t="s">
        <v>142</v>
      </c>
      <c r="D996" s="1" t="s">
        <v>33</v>
      </c>
      <c r="E996" s="1" t="s">
        <v>47</v>
      </c>
    </row>
    <row r="997" spans="2:5" ht="15.75" customHeight="1" x14ac:dyDescent="0.2">
      <c r="B997" s="6" t="s">
        <v>441</v>
      </c>
      <c r="C997" s="6" t="s">
        <v>142</v>
      </c>
      <c r="D997" s="6" t="s">
        <v>45</v>
      </c>
      <c r="E997" s="6" t="s">
        <v>47</v>
      </c>
    </row>
    <row r="998" spans="2:5" ht="15.75" customHeight="1" x14ac:dyDescent="0.2">
      <c r="B998" s="6" t="s">
        <v>451</v>
      </c>
      <c r="C998" s="6" t="s">
        <v>142</v>
      </c>
      <c r="D998" s="6" t="s">
        <v>45</v>
      </c>
      <c r="E998" s="6" t="s">
        <v>47</v>
      </c>
    </row>
    <row r="999" spans="2:5" ht="15.75" customHeight="1" x14ac:dyDescent="0.2">
      <c r="B999" s="6" t="s">
        <v>457</v>
      </c>
      <c r="C999" s="6" t="s">
        <v>142</v>
      </c>
      <c r="D999" s="6" t="s">
        <v>45</v>
      </c>
      <c r="E999" s="6" t="s">
        <v>47</v>
      </c>
    </row>
    <row r="1000" spans="2:5" ht="15.75" customHeight="1" x14ac:dyDescent="0.2">
      <c r="B1000" s="6" t="s">
        <v>466</v>
      </c>
      <c r="C1000" s="6" t="s">
        <v>142</v>
      </c>
      <c r="D1000" s="6" t="s">
        <v>45</v>
      </c>
      <c r="E1000" s="6" t="s">
        <v>47</v>
      </c>
    </row>
    <row r="1001" spans="2:5" ht="15.75" customHeight="1" x14ac:dyDescent="0.2">
      <c r="B1001" s="6" t="s">
        <v>497</v>
      </c>
      <c r="C1001" s="6" t="s">
        <v>142</v>
      </c>
      <c r="D1001" s="6" t="s">
        <v>45</v>
      </c>
      <c r="E1001" s="6" t="s">
        <v>47</v>
      </c>
    </row>
    <row r="1002" spans="2:5" ht="15.75" customHeight="1" x14ac:dyDescent="0.2">
      <c r="B1002" s="6" t="s">
        <v>512</v>
      </c>
      <c r="C1002" s="6" t="s">
        <v>142</v>
      </c>
      <c r="D1002" s="6" t="s">
        <v>45</v>
      </c>
      <c r="E1002" s="6" t="s">
        <v>47</v>
      </c>
    </row>
    <row r="1003" spans="2:5" ht="15.75" customHeight="1" x14ac:dyDescent="0.2">
      <c r="B1003" s="6" t="s">
        <v>515</v>
      </c>
      <c r="C1003" s="6" t="s">
        <v>142</v>
      </c>
      <c r="D1003" s="6" t="s">
        <v>45</v>
      </c>
      <c r="E1003" s="6" t="s">
        <v>47</v>
      </c>
    </row>
    <row r="1004" spans="2:5" ht="15.75" customHeight="1" x14ac:dyDescent="0.2">
      <c r="B1004" s="6" t="s">
        <v>512</v>
      </c>
      <c r="C1004" s="6" t="s">
        <v>142</v>
      </c>
      <c r="D1004" s="6" t="s">
        <v>45</v>
      </c>
      <c r="E1004" s="6" t="s">
        <v>47</v>
      </c>
    </row>
    <row r="1005" spans="2:5" ht="15.75" customHeight="1" x14ac:dyDescent="0.2">
      <c r="B1005" s="6" t="s">
        <v>560</v>
      </c>
      <c r="C1005" s="6" t="s">
        <v>142</v>
      </c>
      <c r="D1005" s="6" t="s">
        <v>45</v>
      </c>
      <c r="E1005" s="6" t="s">
        <v>47</v>
      </c>
    </row>
    <row r="1006" spans="2:5" ht="15.75" customHeight="1" x14ac:dyDescent="0.2">
      <c r="B1006" s="6" t="s">
        <v>578</v>
      </c>
      <c r="C1006" s="6" t="s">
        <v>142</v>
      </c>
      <c r="D1006" s="6" t="s">
        <v>45</v>
      </c>
      <c r="E1006" s="6" t="s">
        <v>47</v>
      </c>
    </row>
    <row r="1007" spans="2:5" ht="15.75" customHeight="1" x14ac:dyDescent="0.2">
      <c r="B1007" s="6" t="s">
        <v>579</v>
      </c>
      <c r="C1007" s="6" t="s">
        <v>142</v>
      </c>
      <c r="D1007" s="6" t="s">
        <v>45</v>
      </c>
      <c r="E1007" s="6" t="s">
        <v>47</v>
      </c>
    </row>
    <row r="1008" spans="2:5" ht="15.75" customHeight="1" x14ac:dyDescent="0.2">
      <c r="B1008" s="1" t="s">
        <v>1286</v>
      </c>
      <c r="C1008" s="1" t="s">
        <v>7</v>
      </c>
      <c r="D1008" s="1" t="s">
        <v>83</v>
      </c>
      <c r="E1008" s="1" t="s">
        <v>47</v>
      </c>
    </row>
    <row r="1009" spans="2:5" ht="15.75" customHeight="1" x14ac:dyDescent="0.2">
      <c r="B1009" s="1" t="s">
        <v>1287</v>
      </c>
      <c r="C1009" s="1" t="s">
        <v>7</v>
      </c>
      <c r="D1009" s="1" t="s">
        <v>83</v>
      </c>
      <c r="E1009" s="1" t="s">
        <v>47</v>
      </c>
    </row>
    <row r="1010" spans="2:5" ht="15.75" customHeight="1" x14ac:dyDescent="0.2">
      <c r="B1010" s="1" t="s">
        <v>1288</v>
      </c>
      <c r="C1010" s="1" t="s">
        <v>7</v>
      </c>
      <c r="D1010" s="1" t="s">
        <v>83</v>
      </c>
      <c r="E1010" s="1" t="s">
        <v>47</v>
      </c>
    </row>
    <row r="1011" spans="2:5" ht="15.75" customHeight="1" x14ac:dyDescent="0.2">
      <c r="B1011" s="1" t="s">
        <v>1289</v>
      </c>
      <c r="C1011" s="1" t="s">
        <v>7</v>
      </c>
      <c r="D1011" s="1" t="s">
        <v>83</v>
      </c>
      <c r="E1011" s="1" t="s">
        <v>47</v>
      </c>
    </row>
    <row r="1012" spans="2:5" ht="15.75" customHeight="1" x14ac:dyDescent="0.2">
      <c r="B1012" s="1" t="s">
        <v>1290</v>
      </c>
      <c r="C1012" s="1" t="s">
        <v>7</v>
      </c>
      <c r="D1012" s="1" t="s">
        <v>83</v>
      </c>
      <c r="E1012" s="1" t="s">
        <v>47</v>
      </c>
    </row>
    <row r="1013" spans="2:5" ht="15.75" customHeight="1" x14ac:dyDescent="0.2">
      <c r="B1013" s="6" t="s">
        <v>391</v>
      </c>
      <c r="C1013" s="6" t="s">
        <v>7</v>
      </c>
      <c r="D1013" s="6" t="s">
        <v>33</v>
      </c>
      <c r="E1013" s="6" t="s">
        <v>47</v>
      </c>
    </row>
    <row r="1014" spans="2:5" ht="15.75" customHeight="1" x14ac:dyDescent="0.2">
      <c r="B1014" s="6" t="s">
        <v>398</v>
      </c>
      <c r="C1014" s="6" t="s">
        <v>7</v>
      </c>
      <c r="D1014" s="6" t="s">
        <v>33</v>
      </c>
      <c r="E1014" s="6" t="s">
        <v>47</v>
      </c>
    </row>
    <row r="1015" spans="2:5" ht="15.75" customHeight="1" x14ac:dyDescent="0.2">
      <c r="B1015" s="1" t="s">
        <v>1285</v>
      </c>
      <c r="C1015" s="1" t="s">
        <v>7</v>
      </c>
      <c r="D1015" s="1" t="s">
        <v>33</v>
      </c>
      <c r="E1015" s="1" t="s">
        <v>47</v>
      </c>
    </row>
    <row r="1016" spans="2:5" ht="15.75" customHeight="1" x14ac:dyDescent="0.2">
      <c r="B1016" s="1" t="s">
        <v>1295</v>
      </c>
      <c r="C1016" s="1" t="s">
        <v>7</v>
      </c>
      <c r="D1016" s="1" t="s">
        <v>33</v>
      </c>
      <c r="E1016" s="1" t="s">
        <v>47</v>
      </c>
    </row>
    <row r="1017" spans="2:5" ht="15.75" customHeight="1" x14ac:dyDescent="0.2">
      <c r="B1017" s="6" t="s">
        <v>46</v>
      </c>
      <c r="C1017" s="6" t="s">
        <v>7</v>
      </c>
      <c r="D1017" s="6" t="s">
        <v>25</v>
      </c>
      <c r="E1017" s="6" t="s">
        <v>47</v>
      </c>
    </row>
    <row r="1018" spans="2:5" ht="15.75" customHeight="1" x14ac:dyDescent="0.2">
      <c r="B1018" s="6" t="s">
        <v>313</v>
      </c>
      <c r="C1018" s="6" t="s">
        <v>120</v>
      </c>
      <c r="D1018" s="6" t="s">
        <v>33</v>
      </c>
      <c r="E1018" s="6" t="s">
        <v>47</v>
      </c>
    </row>
    <row r="1019" spans="2:5" ht="15.75" customHeight="1" x14ac:dyDescent="0.2">
      <c r="B1019" s="6" t="s">
        <v>335</v>
      </c>
      <c r="C1019" s="6" t="s">
        <v>120</v>
      </c>
      <c r="D1019" s="6" t="s">
        <v>33</v>
      </c>
      <c r="E1019" s="6" t="s">
        <v>47</v>
      </c>
    </row>
    <row r="1020" spans="2:5" ht="15.75" customHeight="1" x14ac:dyDescent="0.2">
      <c r="B1020" s="6" t="s">
        <v>341</v>
      </c>
      <c r="C1020" s="6" t="s">
        <v>120</v>
      </c>
      <c r="D1020" s="6" t="s">
        <v>33</v>
      </c>
      <c r="E1020" s="6" t="s">
        <v>47</v>
      </c>
    </row>
    <row r="1021" spans="2:5" ht="15.75" customHeight="1" x14ac:dyDescent="0.2">
      <c r="B1021" s="6" t="s">
        <v>341</v>
      </c>
      <c r="C1021" s="6" t="s">
        <v>120</v>
      </c>
      <c r="D1021" s="6" t="s">
        <v>33</v>
      </c>
      <c r="E1021" s="6" t="s">
        <v>47</v>
      </c>
    </row>
    <row r="1022" spans="2:5" ht="15.75" customHeight="1" x14ac:dyDescent="0.2">
      <c r="B1022" s="1" t="s">
        <v>1292</v>
      </c>
      <c r="C1022" s="1" t="s">
        <v>120</v>
      </c>
      <c r="D1022" s="1" t="s">
        <v>33</v>
      </c>
      <c r="E1022" s="1" t="s">
        <v>47</v>
      </c>
    </row>
    <row r="1023" spans="2:5" ht="15.75" customHeight="1" x14ac:dyDescent="0.2">
      <c r="B1023" s="1" t="s">
        <v>1294</v>
      </c>
      <c r="C1023" s="1" t="s">
        <v>120</v>
      </c>
      <c r="D1023" s="1" t="s">
        <v>33</v>
      </c>
      <c r="E1023" s="1" t="s">
        <v>47</v>
      </c>
    </row>
    <row r="1024" spans="2:5" ht="15.75" customHeight="1" x14ac:dyDescent="0.2">
      <c r="B1024" s="1" t="s">
        <v>1296</v>
      </c>
      <c r="C1024" s="1" t="s">
        <v>120</v>
      </c>
      <c r="D1024" s="1" t="s">
        <v>33</v>
      </c>
      <c r="E1024" s="1" t="s">
        <v>47</v>
      </c>
    </row>
    <row r="1025" spans="2:5" ht="15.75" customHeight="1" x14ac:dyDescent="0.2">
      <c r="B1025" s="6" t="s">
        <v>446</v>
      </c>
      <c r="C1025" s="6" t="s">
        <v>120</v>
      </c>
      <c r="D1025" s="6" t="s">
        <v>25</v>
      </c>
      <c r="E1025" s="6" t="s">
        <v>47</v>
      </c>
    </row>
    <row r="1026" spans="2:5" ht="15.75" customHeight="1" x14ac:dyDescent="0.2">
      <c r="B1026" s="1" t="s">
        <v>1291</v>
      </c>
      <c r="C1026" s="1" t="s">
        <v>120</v>
      </c>
      <c r="D1026" s="1" t="s">
        <v>25</v>
      </c>
      <c r="E1026" s="1" t="s">
        <v>47</v>
      </c>
    </row>
    <row r="1027" spans="2:5" ht="15.75" customHeight="1" x14ac:dyDescent="0.2">
      <c r="B1027" s="6" t="s">
        <v>119</v>
      </c>
      <c r="C1027" s="6" t="s">
        <v>120</v>
      </c>
      <c r="D1027" s="6" t="s">
        <v>79</v>
      </c>
      <c r="E1027" s="6" t="s">
        <v>47</v>
      </c>
    </row>
    <row r="1028" spans="2:5" ht="15.75" customHeight="1" x14ac:dyDescent="0.2">
      <c r="B1028" s="1" t="s">
        <v>1293</v>
      </c>
      <c r="C1028" s="1" t="s">
        <v>120</v>
      </c>
      <c r="D1028" s="1" t="s">
        <v>79</v>
      </c>
      <c r="E1028" s="1" t="s">
        <v>47</v>
      </c>
    </row>
    <row r="1029" spans="2:5" ht="15.75" customHeight="1" x14ac:dyDescent="0.2">
      <c r="B1029" s="1" t="s">
        <v>1514</v>
      </c>
      <c r="C1029" s="1" t="s">
        <v>201</v>
      </c>
      <c r="D1029" s="1" t="s">
        <v>156</v>
      </c>
      <c r="E1029" s="1" t="s">
        <v>1515</v>
      </c>
    </row>
    <row r="1030" spans="2:5" ht="15.75" customHeight="1" x14ac:dyDescent="0.2">
      <c r="B1030" s="1" t="s">
        <v>1516</v>
      </c>
      <c r="C1030" s="1" t="s">
        <v>201</v>
      </c>
      <c r="D1030" s="1" t="s">
        <v>156</v>
      </c>
      <c r="E1030" s="1" t="s">
        <v>1515</v>
      </c>
    </row>
    <row r="1031" spans="2:5" ht="15.75" customHeight="1" x14ac:dyDescent="0.2">
      <c r="B1031" s="1" t="s">
        <v>1404</v>
      </c>
      <c r="C1031" s="1" t="s">
        <v>201</v>
      </c>
      <c r="D1031" s="1" t="s">
        <v>242</v>
      </c>
      <c r="E1031" s="1" t="s">
        <v>282</v>
      </c>
    </row>
    <row r="1032" spans="2:5" ht="15.75" customHeight="1" x14ac:dyDescent="0.2">
      <c r="B1032" s="1" t="s">
        <v>1406</v>
      </c>
      <c r="C1032" s="1" t="s">
        <v>201</v>
      </c>
      <c r="D1032" s="1" t="s">
        <v>242</v>
      </c>
      <c r="E1032" s="1" t="s">
        <v>282</v>
      </c>
    </row>
    <row r="1033" spans="2:5" ht="15.75" customHeight="1" x14ac:dyDescent="0.2">
      <c r="B1033" s="1" t="s">
        <v>991</v>
      </c>
      <c r="C1033" s="1" t="s">
        <v>201</v>
      </c>
      <c r="D1033" s="1" t="s">
        <v>242</v>
      </c>
      <c r="E1033" s="1" t="s">
        <v>282</v>
      </c>
    </row>
    <row r="1034" spans="2:5" ht="15.75" customHeight="1" x14ac:dyDescent="0.2">
      <c r="B1034" s="1" t="s">
        <v>987</v>
      </c>
      <c r="C1034" s="1" t="s">
        <v>201</v>
      </c>
      <c r="D1034" s="1" t="s">
        <v>242</v>
      </c>
      <c r="E1034" s="1" t="s">
        <v>282</v>
      </c>
    </row>
    <row r="1035" spans="2:5" ht="15.75" customHeight="1" x14ac:dyDescent="0.2">
      <c r="B1035" s="1" t="s">
        <v>673</v>
      </c>
      <c r="C1035" s="1" t="s">
        <v>201</v>
      </c>
      <c r="D1035" s="1" t="s">
        <v>242</v>
      </c>
      <c r="E1035" s="1" t="s">
        <v>282</v>
      </c>
    </row>
    <row r="1036" spans="2:5" ht="15.75" customHeight="1" x14ac:dyDescent="0.2">
      <c r="B1036" s="1" t="s">
        <v>1494</v>
      </c>
      <c r="C1036" s="1" t="s">
        <v>201</v>
      </c>
      <c r="D1036" s="1" t="s">
        <v>242</v>
      </c>
      <c r="E1036" s="1" t="s">
        <v>282</v>
      </c>
    </row>
    <row r="1037" spans="2:5" ht="15.75" customHeight="1" x14ac:dyDescent="0.2">
      <c r="B1037" s="6" t="s">
        <v>281</v>
      </c>
      <c r="C1037" s="6" t="s">
        <v>142</v>
      </c>
      <c r="D1037" s="6" t="s">
        <v>33</v>
      </c>
      <c r="E1037" s="6" t="s">
        <v>282</v>
      </c>
    </row>
    <row r="1038" spans="2:5" ht="15.75" customHeight="1" x14ac:dyDescent="0.2">
      <c r="B1038" s="1" t="s">
        <v>457</v>
      </c>
      <c r="C1038" s="1" t="s">
        <v>142</v>
      </c>
      <c r="D1038" s="1" t="s">
        <v>45</v>
      </c>
      <c r="E1038" s="1" t="s">
        <v>282</v>
      </c>
    </row>
    <row r="1039" spans="2:5" ht="15.75" customHeight="1" x14ac:dyDescent="0.2">
      <c r="B1039" s="1" t="s">
        <v>1113</v>
      </c>
      <c r="C1039" s="1" t="s">
        <v>142</v>
      </c>
      <c r="D1039" s="1" t="s">
        <v>45</v>
      </c>
      <c r="E1039" s="1" t="s">
        <v>282</v>
      </c>
    </row>
    <row r="1040" spans="2:5" ht="15.75" customHeight="1" x14ac:dyDescent="0.2">
      <c r="B1040" s="1" t="s">
        <v>497</v>
      </c>
      <c r="C1040" s="1" t="s">
        <v>142</v>
      </c>
      <c r="D1040" s="1" t="s">
        <v>45</v>
      </c>
      <c r="E1040" s="1" t="s">
        <v>282</v>
      </c>
    </row>
    <row r="1041" spans="2:5" ht="15.75" customHeight="1" x14ac:dyDescent="0.2">
      <c r="B1041" s="1" t="s">
        <v>1114</v>
      </c>
      <c r="C1041" s="1" t="s">
        <v>142</v>
      </c>
      <c r="D1041" s="1" t="s">
        <v>45</v>
      </c>
      <c r="E1041" s="1" t="s">
        <v>282</v>
      </c>
    </row>
    <row r="1042" spans="2:5" ht="15.75" customHeight="1" x14ac:dyDescent="0.2">
      <c r="B1042" s="1" t="s">
        <v>1115</v>
      </c>
      <c r="C1042" s="1" t="s">
        <v>142</v>
      </c>
      <c r="D1042" s="1" t="s">
        <v>45</v>
      </c>
      <c r="E1042" s="1" t="s">
        <v>282</v>
      </c>
    </row>
    <row r="1043" spans="2:5" ht="15.75" customHeight="1" x14ac:dyDescent="0.2">
      <c r="B1043" s="1" t="s">
        <v>1116</v>
      </c>
      <c r="C1043" s="1" t="s">
        <v>142</v>
      </c>
      <c r="D1043" s="1" t="s">
        <v>45</v>
      </c>
      <c r="E1043" s="1" t="s">
        <v>282</v>
      </c>
    </row>
    <row r="1044" spans="2:5" ht="15.75" customHeight="1" x14ac:dyDescent="0.2">
      <c r="B1044" s="1" t="s">
        <v>466</v>
      </c>
      <c r="C1044" s="1" t="s">
        <v>142</v>
      </c>
      <c r="D1044" s="1" t="s">
        <v>45</v>
      </c>
      <c r="E1044" s="1" t="s">
        <v>282</v>
      </c>
    </row>
    <row r="1045" spans="2:5" ht="15.75" customHeight="1" x14ac:dyDescent="0.2">
      <c r="B1045" s="1" t="s">
        <v>1119</v>
      </c>
      <c r="C1045" s="1" t="s">
        <v>142</v>
      </c>
      <c r="D1045" s="1" t="s">
        <v>45</v>
      </c>
      <c r="E1045" s="1" t="s">
        <v>282</v>
      </c>
    </row>
    <row r="1046" spans="2:5" ht="15.75" customHeight="1" x14ac:dyDescent="0.2">
      <c r="B1046" s="1" t="s">
        <v>1120</v>
      </c>
      <c r="C1046" s="1" t="s">
        <v>142</v>
      </c>
      <c r="D1046" s="1" t="s">
        <v>45</v>
      </c>
      <c r="E1046" s="1" t="s">
        <v>282</v>
      </c>
    </row>
    <row r="1047" spans="2:5" ht="15.75" customHeight="1" x14ac:dyDescent="0.2">
      <c r="B1047" s="6" t="s">
        <v>383</v>
      </c>
      <c r="C1047" s="6" t="s">
        <v>181</v>
      </c>
      <c r="D1047" s="6" t="s">
        <v>25</v>
      </c>
      <c r="E1047" s="6" t="s">
        <v>282</v>
      </c>
    </row>
    <row r="1048" spans="2:5" ht="15.75" customHeight="1" x14ac:dyDescent="0.2">
      <c r="B1048" s="6" t="s">
        <v>418</v>
      </c>
      <c r="C1048" s="6" t="s">
        <v>181</v>
      </c>
      <c r="D1048" s="6" t="s">
        <v>25</v>
      </c>
      <c r="E1048" s="6" t="s">
        <v>282</v>
      </c>
    </row>
    <row r="1049" spans="2:5" ht="15.75" customHeight="1" x14ac:dyDescent="0.2">
      <c r="B1049" s="6" t="s">
        <v>458</v>
      </c>
      <c r="C1049" s="6" t="s">
        <v>181</v>
      </c>
      <c r="D1049" s="6" t="s">
        <v>25</v>
      </c>
      <c r="E1049" s="6" t="s">
        <v>282</v>
      </c>
    </row>
    <row r="1050" spans="2:5" ht="15.75" customHeight="1" x14ac:dyDescent="0.2">
      <c r="B1050" s="6" t="s">
        <v>465</v>
      </c>
      <c r="C1050" s="6" t="s">
        <v>181</v>
      </c>
      <c r="D1050" s="6" t="s">
        <v>25</v>
      </c>
      <c r="E1050" s="6" t="s">
        <v>282</v>
      </c>
    </row>
    <row r="1051" spans="2:5" ht="15.75" customHeight="1" x14ac:dyDescent="0.2">
      <c r="B1051" s="6" t="s">
        <v>495</v>
      </c>
      <c r="C1051" s="6" t="s">
        <v>181</v>
      </c>
      <c r="D1051" s="6" t="s">
        <v>25</v>
      </c>
      <c r="E1051" s="6" t="s">
        <v>282</v>
      </c>
    </row>
    <row r="1052" spans="2:5" ht="15.75" customHeight="1" x14ac:dyDescent="0.2">
      <c r="B1052" s="6" t="s">
        <v>500</v>
      </c>
      <c r="C1052" s="6" t="s">
        <v>181</v>
      </c>
      <c r="D1052" s="6" t="s">
        <v>25</v>
      </c>
      <c r="E1052" s="6" t="s">
        <v>282</v>
      </c>
    </row>
    <row r="1053" spans="2:5" ht="15.75" customHeight="1" x14ac:dyDescent="0.2">
      <c r="B1053" s="6" t="s">
        <v>519</v>
      </c>
      <c r="C1053" s="6" t="s">
        <v>181</v>
      </c>
      <c r="D1053" s="6" t="s">
        <v>25</v>
      </c>
      <c r="E1053" s="6" t="s">
        <v>282</v>
      </c>
    </row>
    <row r="1054" spans="2:5" ht="15.75" customHeight="1" x14ac:dyDescent="0.2">
      <c r="B1054" s="6" t="s">
        <v>580</v>
      </c>
      <c r="C1054" s="6" t="s">
        <v>181</v>
      </c>
      <c r="D1054" s="6" t="s">
        <v>25</v>
      </c>
      <c r="E1054" s="6" t="s">
        <v>282</v>
      </c>
    </row>
    <row r="1055" spans="2:5" ht="15.75" customHeight="1" x14ac:dyDescent="0.2">
      <c r="B1055" s="6" t="s">
        <v>557</v>
      </c>
      <c r="C1055" s="6" t="s">
        <v>36</v>
      </c>
      <c r="D1055" s="6" t="s">
        <v>25</v>
      </c>
      <c r="E1055" s="6" t="s">
        <v>352</v>
      </c>
    </row>
    <row r="1056" spans="2:5" ht="15.75" customHeight="1" x14ac:dyDescent="0.2">
      <c r="B1056" s="6" t="s">
        <v>689</v>
      </c>
      <c r="C1056" s="6" t="s">
        <v>142</v>
      </c>
      <c r="D1056" s="6" t="s">
        <v>83</v>
      </c>
      <c r="E1056" s="6" t="s">
        <v>352</v>
      </c>
    </row>
    <row r="1057" spans="2:5" ht="15.75" customHeight="1" x14ac:dyDescent="0.2">
      <c r="B1057" s="6" t="s">
        <v>694</v>
      </c>
      <c r="C1057" s="6" t="s">
        <v>142</v>
      </c>
      <c r="D1057" s="6" t="s">
        <v>83</v>
      </c>
      <c r="E1057" s="6" t="s">
        <v>352</v>
      </c>
    </row>
    <row r="1058" spans="2:5" ht="15.75" customHeight="1" x14ac:dyDescent="0.2">
      <c r="B1058" s="6" t="s">
        <v>728</v>
      </c>
      <c r="C1058" s="6" t="s">
        <v>142</v>
      </c>
      <c r="D1058" s="6" t="s">
        <v>83</v>
      </c>
      <c r="E1058" s="6" t="s">
        <v>352</v>
      </c>
    </row>
    <row r="1059" spans="2:5" ht="15.75" customHeight="1" x14ac:dyDescent="0.2">
      <c r="B1059" s="6" t="s">
        <v>735</v>
      </c>
      <c r="C1059" s="6" t="s">
        <v>142</v>
      </c>
      <c r="D1059" s="6" t="s">
        <v>83</v>
      </c>
      <c r="E1059" s="6" t="s">
        <v>352</v>
      </c>
    </row>
    <row r="1060" spans="2:5" ht="15.75" customHeight="1" x14ac:dyDescent="0.2">
      <c r="B1060" s="6" t="s">
        <v>743</v>
      </c>
      <c r="C1060" s="6" t="s">
        <v>142</v>
      </c>
      <c r="D1060" s="6" t="s">
        <v>83</v>
      </c>
      <c r="E1060" s="6" t="s">
        <v>352</v>
      </c>
    </row>
    <row r="1061" spans="2:5" ht="15.75" customHeight="1" x14ac:dyDescent="0.2">
      <c r="B1061" s="6" t="s">
        <v>756</v>
      </c>
      <c r="C1061" s="6" t="s">
        <v>142</v>
      </c>
      <c r="D1061" s="6" t="s">
        <v>83</v>
      </c>
      <c r="E1061" s="6" t="s">
        <v>352</v>
      </c>
    </row>
    <row r="1062" spans="2:5" ht="15.75" customHeight="1" x14ac:dyDescent="0.2">
      <c r="B1062" s="6" t="s">
        <v>798</v>
      </c>
      <c r="C1062" s="6" t="s">
        <v>142</v>
      </c>
      <c r="D1062" s="6" t="s">
        <v>83</v>
      </c>
      <c r="E1062" s="6" t="s">
        <v>352</v>
      </c>
    </row>
    <row r="1063" spans="2:5" ht="15.75" customHeight="1" x14ac:dyDescent="0.2">
      <c r="B1063" s="6" t="s">
        <v>805</v>
      </c>
      <c r="C1063" s="6" t="s">
        <v>142</v>
      </c>
      <c r="D1063" s="6" t="s">
        <v>83</v>
      </c>
      <c r="E1063" s="6" t="s">
        <v>352</v>
      </c>
    </row>
    <row r="1064" spans="2:5" ht="15.75" customHeight="1" x14ac:dyDescent="0.2">
      <c r="B1064" s="6" t="s">
        <v>812</v>
      </c>
      <c r="C1064" s="6" t="s">
        <v>142</v>
      </c>
      <c r="D1064" s="6" t="s">
        <v>83</v>
      </c>
      <c r="E1064" s="6" t="s">
        <v>352</v>
      </c>
    </row>
    <row r="1065" spans="2:5" ht="15.75" customHeight="1" x14ac:dyDescent="0.2">
      <c r="B1065" s="6" t="s">
        <v>864</v>
      </c>
      <c r="C1065" s="6" t="s">
        <v>142</v>
      </c>
      <c r="D1065" s="6" t="s">
        <v>83</v>
      </c>
      <c r="E1065" s="6" t="s">
        <v>352</v>
      </c>
    </row>
    <row r="1066" spans="2:5" ht="15.75" customHeight="1" x14ac:dyDescent="0.2">
      <c r="B1066" s="6" t="s">
        <v>973</v>
      </c>
      <c r="C1066" s="6" t="s">
        <v>142</v>
      </c>
      <c r="D1066" s="6" t="s">
        <v>83</v>
      </c>
      <c r="E1066" s="6" t="s">
        <v>352</v>
      </c>
    </row>
    <row r="1067" spans="2:5" ht="15.75" customHeight="1" x14ac:dyDescent="0.2">
      <c r="B1067" s="6" t="s">
        <v>735</v>
      </c>
      <c r="C1067" s="6" t="s">
        <v>142</v>
      </c>
      <c r="D1067" s="6" t="s">
        <v>83</v>
      </c>
      <c r="E1067" s="6" t="s">
        <v>352</v>
      </c>
    </row>
    <row r="1068" spans="2:5" ht="15.75" customHeight="1" x14ac:dyDescent="0.2">
      <c r="B1068" s="6" t="s">
        <v>351</v>
      </c>
      <c r="C1068" s="6" t="s">
        <v>142</v>
      </c>
      <c r="D1068" s="6" t="s">
        <v>37</v>
      </c>
      <c r="E1068" s="6" t="s">
        <v>352</v>
      </c>
    </row>
    <row r="1069" spans="2:5" ht="15.75" customHeight="1" x14ac:dyDescent="0.2">
      <c r="B1069" s="6" t="s">
        <v>786</v>
      </c>
      <c r="C1069" s="6" t="s">
        <v>142</v>
      </c>
      <c r="D1069" s="6" t="s">
        <v>191</v>
      </c>
      <c r="E1069" s="6" t="s">
        <v>352</v>
      </c>
    </row>
    <row r="1070" spans="2:5" ht="15.75" customHeight="1" x14ac:dyDescent="0.2">
      <c r="B1070" s="6" t="s">
        <v>1069</v>
      </c>
      <c r="C1070" s="6" t="s">
        <v>142</v>
      </c>
      <c r="D1070" s="6" t="s">
        <v>191</v>
      </c>
      <c r="E1070" s="6" t="s">
        <v>352</v>
      </c>
    </row>
    <row r="1071" spans="2:5" ht="15.75" customHeight="1" x14ac:dyDescent="0.2">
      <c r="B1071" s="1" t="s">
        <v>1297</v>
      </c>
      <c r="C1071" s="1" t="s">
        <v>120</v>
      </c>
      <c r="D1071" s="1" t="s">
        <v>83</v>
      </c>
      <c r="E1071" s="1" t="s">
        <v>1298</v>
      </c>
    </row>
    <row r="1072" spans="2:5" ht="15.75" customHeight="1" x14ac:dyDescent="0.2">
      <c r="B1072" s="1" t="s">
        <v>1299</v>
      </c>
      <c r="C1072" s="1" t="s">
        <v>120</v>
      </c>
      <c r="D1072" s="1" t="s">
        <v>83</v>
      </c>
      <c r="E1072" s="1" t="s">
        <v>1298</v>
      </c>
    </row>
    <row r="1073" spans="2:5" ht="15.75" customHeight="1" x14ac:dyDescent="0.2">
      <c r="B1073" s="1" t="s">
        <v>1300</v>
      </c>
      <c r="C1073" s="1" t="s">
        <v>120</v>
      </c>
      <c r="D1073" s="1" t="s">
        <v>83</v>
      </c>
      <c r="E1073" s="1" t="s">
        <v>1298</v>
      </c>
    </row>
    <row r="1074" spans="2:5" ht="15.75" customHeight="1" x14ac:dyDescent="0.2">
      <c r="B1074" s="1" t="s">
        <v>1301</v>
      </c>
      <c r="C1074" s="1" t="s">
        <v>120</v>
      </c>
      <c r="D1074" s="1" t="s">
        <v>83</v>
      </c>
      <c r="E1074" s="1" t="s">
        <v>1298</v>
      </c>
    </row>
    <row r="1075" spans="2:5" ht="15.75" customHeight="1" x14ac:dyDescent="0.2">
      <c r="B1075" s="1" t="s">
        <v>1302</v>
      </c>
      <c r="C1075" s="1" t="s">
        <v>120</v>
      </c>
      <c r="D1075" s="1" t="s">
        <v>83</v>
      </c>
      <c r="E1075" s="1" t="s">
        <v>1298</v>
      </c>
    </row>
    <row r="1076" spans="2:5" ht="15.75" customHeight="1" x14ac:dyDescent="0.2">
      <c r="B1076" s="1" t="s">
        <v>1303</v>
      </c>
      <c r="C1076" s="1" t="s">
        <v>120</v>
      </c>
      <c r="D1076" s="1" t="s">
        <v>83</v>
      </c>
      <c r="E1076" s="1" t="s">
        <v>1298</v>
      </c>
    </row>
    <row r="1077" spans="2:5" ht="15.75" customHeight="1" x14ac:dyDescent="0.2">
      <c r="B1077" s="1" t="s">
        <v>1304</v>
      </c>
      <c r="C1077" s="1" t="s">
        <v>120</v>
      </c>
      <c r="D1077" s="1" t="s">
        <v>83</v>
      </c>
      <c r="E1077" s="1" t="s">
        <v>1298</v>
      </c>
    </row>
    <row r="1078" spans="2:5" ht="15.75" customHeight="1" x14ac:dyDescent="0.2">
      <c r="B1078" s="1" t="s">
        <v>1305</v>
      </c>
      <c r="C1078" s="1" t="s">
        <v>120</v>
      </c>
      <c r="D1078" s="1" t="s">
        <v>83</v>
      </c>
      <c r="E1078" s="1" t="s">
        <v>1298</v>
      </c>
    </row>
    <row r="1079" spans="2:5" ht="15.75" customHeight="1" x14ac:dyDescent="0.2">
      <c r="B1079" s="1" t="s">
        <v>1306</v>
      </c>
      <c r="C1079" s="1" t="s">
        <v>120</v>
      </c>
      <c r="D1079" s="1" t="s">
        <v>83</v>
      </c>
      <c r="E1079" s="1" t="s">
        <v>1298</v>
      </c>
    </row>
    <row r="1080" spans="2:5" ht="15.75" customHeight="1" x14ac:dyDescent="0.2">
      <c r="B1080" s="1" t="s">
        <v>1307</v>
      </c>
      <c r="C1080" s="1" t="s">
        <v>120</v>
      </c>
      <c r="D1080" s="1" t="s">
        <v>83</v>
      </c>
      <c r="E1080" s="1" t="s">
        <v>1298</v>
      </c>
    </row>
    <row r="1081" spans="2:5" ht="15.75" customHeight="1" x14ac:dyDescent="0.2">
      <c r="B1081" s="1" t="s">
        <v>1308</v>
      </c>
      <c r="C1081" s="1" t="s">
        <v>120</v>
      </c>
      <c r="D1081" s="1" t="s">
        <v>83</v>
      </c>
      <c r="E1081" s="1" t="s">
        <v>1298</v>
      </c>
    </row>
    <row r="1082" spans="2:5" ht="15.75" customHeight="1" x14ac:dyDescent="0.2">
      <c r="B1082" s="1" t="s">
        <v>1309</v>
      </c>
      <c r="C1082" s="1" t="s">
        <v>120</v>
      </c>
      <c r="D1082" s="1" t="s">
        <v>83</v>
      </c>
      <c r="E1082" s="1" t="s">
        <v>1298</v>
      </c>
    </row>
    <row r="1083" spans="2:5" ht="15.75" customHeight="1" x14ac:dyDescent="0.2">
      <c r="B1083" s="1" t="s">
        <v>1310</v>
      </c>
      <c r="C1083" s="1" t="s">
        <v>120</v>
      </c>
      <c r="D1083" s="1" t="s">
        <v>83</v>
      </c>
      <c r="E1083" s="1" t="s">
        <v>1298</v>
      </c>
    </row>
    <row r="1084" spans="2:5" ht="15.75" customHeight="1" x14ac:dyDescent="0.2">
      <c r="B1084" s="1" t="s">
        <v>1311</v>
      </c>
      <c r="C1084" s="1" t="s">
        <v>120</v>
      </c>
      <c r="D1084" s="1" t="s">
        <v>83</v>
      </c>
      <c r="E1084" s="1" t="s">
        <v>1298</v>
      </c>
    </row>
    <row r="1085" spans="2:5" ht="15.75" customHeight="1" x14ac:dyDescent="0.2">
      <c r="B1085" s="1" t="s">
        <v>1312</v>
      </c>
      <c r="C1085" s="1" t="s">
        <v>120</v>
      </c>
      <c r="D1085" s="1" t="s">
        <v>83</v>
      </c>
      <c r="E1085" s="1" t="s">
        <v>1298</v>
      </c>
    </row>
    <row r="1086" spans="2:5" ht="15.75" customHeight="1" x14ac:dyDescent="0.2">
      <c r="B1086" s="1" t="s">
        <v>1313</v>
      </c>
      <c r="C1086" s="1" t="s">
        <v>120</v>
      </c>
      <c r="D1086" s="1" t="s">
        <v>83</v>
      </c>
      <c r="E1086" s="1" t="s">
        <v>1298</v>
      </c>
    </row>
    <row r="1087" spans="2:5" ht="15.75" customHeight="1" x14ac:dyDescent="0.2">
      <c r="B1087" s="1" t="s">
        <v>1314</v>
      </c>
      <c r="C1087" s="1" t="s">
        <v>120</v>
      </c>
      <c r="D1087" s="1" t="s">
        <v>83</v>
      </c>
      <c r="E1087" s="1" t="s">
        <v>1298</v>
      </c>
    </row>
    <row r="1088" spans="2:5" ht="15.75" customHeight="1" x14ac:dyDescent="0.2">
      <c r="B1088" s="1" t="s">
        <v>1315</v>
      </c>
      <c r="C1088" s="1" t="s">
        <v>120</v>
      </c>
      <c r="D1088" s="1" t="s">
        <v>83</v>
      </c>
      <c r="E1088" s="1" t="s">
        <v>1298</v>
      </c>
    </row>
    <row r="1089" spans="2:5" ht="15.75" customHeight="1" x14ac:dyDescent="0.2">
      <c r="B1089" s="1" t="s">
        <v>1316</v>
      </c>
      <c r="C1089" s="1" t="s">
        <v>120</v>
      </c>
      <c r="D1089" s="1" t="s">
        <v>83</v>
      </c>
      <c r="E1089" s="1" t="s">
        <v>1298</v>
      </c>
    </row>
    <row r="1090" spans="2:5" ht="15.75" customHeight="1" x14ac:dyDescent="0.2">
      <c r="B1090" s="1" t="s">
        <v>1317</v>
      </c>
      <c r="C1090" s="1" t="s">
        <v>120</v>
      </c>
      <c r="D1090" s="1" t="s">
        <v>83</v>
      </c>
      <c r="E1090" s="1" t="s">
        <v>1298</v>
      </c>
    </row>
    <row r="1091" spans="2:5" ht="15.75" customHeight="1" x14ac:dyDescent="0.2">
      <c r="B1091" s="1" t="s">
        <v>1318</v>
      </c>
      <c r="C1091" s="1" t="s">
        <v>120</v>
      </c>
      <c r="D1091" s="1" t="s">
        <v>83</v>
      </c>
      <c r="E1091" s="1" t="s">
        <v>1298</v>
      </c>
    </row>
    <row r="1092" spans="2:5" ht="15.75" customHeight="1" x14ac:dyDescent="0.2">
      <c r="B1092" s="1" t="s">
        <v>1319</v>
      </c>
      <c r="C1092" s="1" t="s">
        <v>120</v>
      </c>
      <c r="D1092" s="1" t="s">
        <v>83</v>
      </c>
      <c r="E1092" s="1" t="s">
        <v>1298</v>
      </c>
    </row>
    <row r="1093" spans="2:5" ht="15.75" customHeight="1" x14ac:dyDescent="0.2">
      <c r="B1093" s="1" t="s">
        <v>1461</v>
      </c>
      <c r="C1093" s="1" t="s">
        <v>120</v>
      </c>
      <c r="D1093" s="1" t="s">
        <v>30</v>
      </c>
      <c r="E1093" s="1" t="s">
        <v>1298</v>
      </c>
    </row>
    <row r="1094" spans="2:5" ht="15.75" customHeight="1" x14ac:dyDescent="0.2">
      <c r="B1094" s="1" t="s">
        <v>1462</v>
      </c>
      <c r="C1094" s="1" t="s">
        <v>120</v>
      </c>
      <c r="D1094" s="1" t="s">
        <v>30</v>
      </c>
      <c r="E1094" s="1" t="s">
        <v>1298</v>
      </c>
    </row>
    <row r="1095" spans="2:5" ht="15.75" customHeight="1" x14ac:dyDescent="0.2">
      <c r="B1095" s="1" t="s">
        <v>1463</v>
      </c>
      <c r="C1095" s="1" t="s">
        <v>120</v>
      </c>
      <c r="D1095" s="1" t="s">
        <v>30</v>
      </c>
      <c r="E1095" s="1" t="s">
        <v>1298</v>
      </c>
    </row>
    <row r="1096" spans="2:5" ht="15.75" customHeight="1" x14ac:dyDescent="0.2">
      <c r="B1096" s="1" t="s">
        <v>1464</v>
      </c>
      <c r="C1096" s="1" t="s">
        <v>120</v>
      </c>
      <c r="D1096" s="1" t="s">
        <v>30</v>
      </c>
      <c r="E1096" s="1" t="s">
        <v>1298</v>
      </c>
    </row>
    <row r="1097" spans="2:5" ht="15.75" customHeight="1" x14ac:dyDescent="0.2">
      <c r="B1097" s="6" t="s">
        <v>615</v>
      </c>
      <c r="C1097" s="6" t="s">
        <v>201</v>
      </c>
      <c r="D1097" s="6" t="s">
        <v>37</v>
      </c>
      <c r="E1097" s="6" t="s">
        <v>17</v>
      </c>
    </row>
    <row r="1098" spans="2:5" ht="15.75" customHeight="1" x14ac:dyDescent="0.2">
      <c r="B1098" s="6" t="s">
        <v>616</v>
      </c>
      <c r="C1098" s="6" t="s">
        <v>201</v>
      </c>
      <c r="D1098" s="6" t="s">
        <v>37</v>
      </c>
      <c r="E1098" s="6" t="s">
        <v>17</v>
      </c>
    </row>
    <row r="1099" spans="2:5" ht="15.75" customHeight="1" x14ac:dyDescent="0.2">
      <c r="B1099" s="6" t="s">
        <v>622</v>
      </c>
      <c r="C1099" s="6" t="s">
        <v>201</v>
      </c>
      <c r="D1099" s="6" t="s">
        <v>37</v>
      </c>
      <c r="E1099" s="6" t="s">
        <v>17</v>
      </c>
    </row>
    <row r="1100" spans="2:5" ht="15.75" customHeight="1" x14ac:dyDescent="0.2">
      <c r="B1100" s="6" t="s">
        <v>628</v>
      </c>
      <c r="C1100" s="6" t="s">
        <v>201</v>
      </c>
      <c r="D1100" s="6" t="s">
        <v>37</v>
      </c>
      <c r="E1100" s="6" t="s">
        <v>17</v>
      </c>
    </row>
    <row r="1101" spans="2:5" ht="15.75" customHeight="1" x14ac:dyDescent="0.2">
      <c r="B1101" s="6" t="s">
        <v>641</v>
      </c>
      <c r="C1101" s="6" t="s">
        <v>201</v>
      </c>
      <c r="D1101" s="6" t="s">
        <v>37</v>
      </c>
      <c r="E1101" s="6" t="s">
        <v>17</v>
      </c>
    </row>
    <row r="1102" spans="2:5" ht="15.75" customHeight="1" x14ac:dyDescent="0.2">
      <c r="B1102" s="6" t="s">
        <v>648</v>
      </c>
      <c r="C1102" s="6" t="s">
        <v>201</v>
      </c>
      <c r="D1102" s="6" t="s">
        <v>37</v>
      </c>
      <c r="E1102" s="6" t="s">
        <v>17</v>
      </c>
    </row>
    <row r="1103" spans="2:5" ht="15.75" customHeight="1" x14ac:dyDescent="0.2">
      <c r="B1103" s="6" t="s">
        <v>675</v>
      </c>
      <c r="C1103" s="6" t="s">
        <v>201</v>
      </c>
      <c r="D1103" s="6" t="s">
        <v>37</v>
      </c>
      <c r="E1103" s="6" t="s">
        <v>17</v>
      </c>
    </row>
    <row r="1104" spans="2:5" ht="15.75" customHeight="1" x14ac:dyDescent="0.2">
      <c r="B1104" s="6" t="s">
        <v>679</v>
      </c>
      <c r="C1104" s="6" t="s">
        <v>201</v>
      </c>
      <c r="D1104" s="6" t="s">
        <v>37</v>
      </c>
      <c r="E1104" s="6" t="s">
        <v>17</v>
      </c>
    </row>
    <row r="1105" spans="2:5" ht="15.75" customHeight="1" x14ac:dyDescent="0.2">
      <c r="B1105" s="6" t="s">
        <v>685</v>
      </c>
      <c r="C1105" s="6" t="s">
        <v>201</v>
      </c>
      <c r="D1105" s="6" t="s">
        <v>37</v>
      </c>
      <c r="E1105" s="6" t="s">
        <v>17</v>
      </c>
    </row>
    <row r="1106" spans="2:5" ht="15.75" customHeight="1" x14ac:dyDescent="0.2">
      <c r="B1106" s="6" t="s">
        <v>758</v>
      </c>
      <c r="C1106" s="6" t="s">
        <v>201</v>
      </c>
      <c r="D1106" s="6" t="s">
        <v>37</v>
      </c>
      <c r="E1106" s="6" t="s">
        <v>17</v>
      </c>
    </row>
    <row r="1107" spans="2:5" ht="15.75" customHeight="1" x14ac:dyDescent="0.2">
      <c r="B1107" s="6" t="s">
        <v>765</v>
      </c>
      <c r="C1107" s="6" t="s">
        <v>201</v>
      </c>
      <c r="D1107" s="6" t="s">
        <v>37</v>
      </c>
      <c r="E1107" s="6" t="s">
        <v>17</v>
      </c>
    </row>
    <row r="1108" spans="2:5" ht="15.75" customHeight="1" x14ac:dyDescent="0.2">
      <c r="B1108" s="6" t="s">
        <v>16</v>
      </c>
      <c r="C1108" s="6" t="s">
        <v>7</v>
      </c>
      <c r="D1108" s="6" t="s">
        <v>8</v>
      </c>
      <c r="E1108" s="6" t="s">
        <v>17</v>
      </c>
    </row>
    <row r="1109" spans="2:5" ht="15.75" customHeight="1" x14ac:dyDescent="0.2">
      <c r="B1109" s="6" t="s">
        <v>27</v>
      </c>
      <c r="C1109" s="6" t="s">
        <v>7</v>
      </c>
      <c r="D1109" s="6" t="s">
        <v>8</v>
      </c>
      <c r="E1109" s="6" t="s">
        <v>17</v>
      </c>
    </row>
    <row r="1110" spans="2:5" ht="15.75" customHeight="1" x14ac:dyDescent="0.2">
      <c r="B1110" s="6" t="s">
        <v>353</v>
      </c>
      <c r="C1110" s="6" t="s">
        <v>201</v>
      </c>
      <c r="D1110" s="6" t="s">
        <v>83</v>
      </c>
      <c r="E1110" s="6" t="s">
        <v>354</v>
      </c>
    </row>
    <row r="1111" spans="2:5" ht="15.75" customHeight="1" x14ac:dyDescent="0.2">
      <c r="B1111" s="6" t="s">
        <v>357</v>
      </c>
      <c r="C1111" s="6" t="s">
        <v>201</v>
      </c>
      <c r="D1111" s="6" t="s">
        <v>83</v>
      </c>
      <c r="E1111" s="6" t="s">
        <v>354</v>
      </c>
    </row>
    <row r="1112" spans="2:5" ht="15.75" customHeight="1" x14ac:dyDescent="0.2">
      <c r="B1112" s="6" t="s">
        <v>361</v>
      </c>
      <c r="C1112" s="6" t="s">
        <v>142</v>
      </c>
      <c r="D1112" s="6" t="s">
        <v>242</v>
      </c>
      <c r="E1112" s="6" t="s">
        <v>354</v>
      </c>
    </row>
    <row r="1113" spans="2:5" ht="15.75" customHeight="1" x14ac:dyDescent="0.2">
      <c r="B1113" s="1" t="s">
        <v>1434</v>
      </c>
      <c r="C1113" s="1" t="s">
        <v>142</v>
      </c>
      <c r="D1113" s="1" t="s">
        <v>265</v>
      </c>
      <c r="E1113" s="1" t="s">
        <v>1435</v>
      </c>
    </row>
    <row r="1114" spans="2:5" ht="15.75" customHeight="1" x14ac:dyDescent="0.2">
      <c r="B1114" s="1" t="s">
        <v>1436</v>
      </c>
      <c r="C1114" s="1" t="s">
        <v>142</v>
      </c>
      <c r="D1114" s="1" t="s">
        <v>265</v>
      </c>
      <c r="E1114" s="1" t="s">
        <v>1435</v>
      </c>
    </row>
    <row r="1115" spans="2:5" ht="15.75" customHeight="1" x14ac:dyDescent="0.2">
      <c r="B1115" s="1" t="s">
        <v>1238</v>
      </c>
      <c r="C1115" s="1" t="s">
        <v>142</v>
      </c>
      <c r="D1115" s="1" t="s">
        <v>265</v>
      </c>
      <c r="E1115" s="1" t="s">
        <v>1435</v>
      </c>
    </row>
    <row r="1116" spans="2:5" ht="15.75" customHeight="1" x14ac:dyDescent="0.2">
      <c r="B1116" s="1" t="s">
        <v>1237</v>
      </c>
      <c r="C1116" s="1" t="s">
        <v>142</v>
      </c>
      <c r="D1116" s="1" t="s">
        <v>265</v>
      </c>
      <c r="E1116" s="1" t="s">
        <v>1435</v>
      </c>
    </row>
    <row r="1117" spans="2:5" ht="15.75" customHeight="1" x14ac:dyDescent="0.2">
      <c r="B1117" s="1" t="s">
        <v>1238</v>
      </c>
      <c r="C1117" s="1" t="s">
        <v>142</v>
      </c>
      <c r="D1117" s="1" t="s">
        <v>265</v>
      </c>
      <c r="E1117" s="1" t="s">
        <v>1435</v>
      </c>
    </row>
    <row r="1118" spans="2:5" ht="15.75" customHeight="1" x14ac:dyDescent="0.2">
      <c r="B1118" s="1" t="s">
        <v>345</v>
      </c>
      <c r="C1118" s="1" t="s">
        <v>142</v>
      </c>
      <c r="D1118" s="1" t="s">
        <v>265</v>
      </c>
      <c r="E1118" s="1" t="s">
        <v>1435</v>
      </c>
    </row>
    <row r="1119" spans="2:5" ht="15.75" customHeight="1" x14ac:dyDescent="0.2">
      <c r="B1119" s="1" t="s">
        <v>1240</v>
      </c>
      <c r="C1119" s="1" t="s">
        <v>142</v>
      </c>
      <c r="D1119" s="1" t="s">
        <v>265</v>
      </c>
      <c r="E1119" s="1" t="s">
        <v>1435</v>
      </c>
    </row>
    <row r="1120" spans="2:5" ht="15.75" customHeight="1" x14ac:dyDescent="0.2">
      <c r="B1120" s="1" t="s">
        <v>1185</v>
      </c>
      <c r="C1120" s="1" t="s">
        <v>120</v>
      </c>
      <c r="D1120" s="1" t="s">
        <v>8</v>
      </c>
      <c r="E1120" s="1" t="s">
        <v>1435</v>
      </c>
    </row>
    <row r="1121" spans="2:5" ht="15.75" customHeight="1" x14ac:dyDescent="0.2">
      <c r="B1121" s="1" t="s">
        <v>1175</v>
      </c>
      <c r="C1121" s="1" t="s">
        <v>201</v>
      </c>
      <c r="D1121" s="1" t="s">
        <v>37</v>
      </c>
      <c r="E1121" s="1" t="s">
        <v>1097</v>
      </c>
    </row>
    <row r="1122" spans="2:5" ht="15.75" customHeight="1" x14ac:dyDescent="0.2">
      <c r="B1122" s="1" t="s">
        <v>1157</v>
      </c>
      <c r="C1122" s="1" t="s">
        <v>142</v>
      </c>
      <c r="D1122" s="1" t="s">
        <v>8</v>
      </c>
      <c r="E1122" s="1" t="s">
        <v>1097</v>
      </c>
    </row>
    <row r="1123" spans="2:5" ht="15.75" customHeight="1" x14ac:dyDescent="0.2">
      <c r="B1123" s="1" t="s">
        <v>1158</v>
      </c>
      <c r="C1123" s="1" t="s">
        <v>142</v>
      </c>
      <c r="D1123" s="1" t="s">
        <v>8</v>
      </c>
      <c r="E1123" s="1" t="s">
        <v>1097</v>
      </c>
    </row>
    <row r="1124" spans="2:5" ht="15.75" customHeight="1" x14ac:dyDescent="0.2">
      <c r="B1124" s="1" t="s">
        <v>1159</v>
      </c>
      <c r="C1124" s="1" t="s">
        <v>142</v>
      </c>
      <c r="D1124" s="1" t="s">
        <v>8</v>
      </c>
      <c r="E1124" s="1" t="s">
        <v>1097</v>
      </c>
    </row>
    <row r="1125" spans="2:5" ht="15.75" customHeight="1" x14ac:dyDescent="0.2">
      <c r="B1125" s="1" t="s">
        <v>1160</v>
      </c>
      <c r="C1125" s="1" t="s">
        <v>142</v>
      </c>
      <c r="D1125" s="1" t="s">
        <v>8</v>
      </c>
      <c r="E1125" s="1" t="s">
        <v>1097</v>
      </c>
    </row>
    <row r="1126" spans="2:5" ht="15.75" customHeight="1" x14ac:dyDescent="0.2">
      <c r="B1126" s="1" t="s">
        <v>1189</v>
      </c>
      <c r="C1126" s="1" t="s">
        <v>142</v>
      </c>
      <c r="D1126" s="1" t="s">
        <v>8</v>
      </c>
      <c r="E1126" s="1" t="s">
        <v>1097</v>
      </c>
    </row>
    <row r="1127" spans="2:5" ht="15.75" customHeight="1" x14ac:dyDescent="0.2">
      <c r="B1127" s="1" t="s">
        <v>1190</v>
      </c>
      <c r="C1127" s="1" t="s">
        <v>142</v>
      </c>
      <c r="D1127" s="1" t="s">
        <v>8</v>
      </c>
      <c r="E1127" s="1" t="s">
        <v>1097</v>
      </c>
    </row>
    <row r="1128" spans="2:5" ht="15.75" customHeight="1" x14ac:dyDescent="0.2">
      <c r="B1128" s="1" t="s">
        <v>1246</v>
      </c>
      <c r="C1128" s="1" t="s">
        <v>142</v>
      </c>
      <c r="D1128" s="1" t="s">
        <v>8</v>
      </c>
      <c r="E1128" s="1" t="s">
        <v>1097</v>
      </c>
    </row>
    <row r="1129" spans="2:5" ht="15.75" customHeight="1" x14ac:dyDescent="0.2">
      <c r="B1129" s="1" t="s">
        <v>1248</v>
      </c>
      <c r="C1129" s="1" t="s">
        <v>142</v>
      </c>
      <c r="D1129" s="1" t="s">
        <v>8</v>
      </c>
      <c r="E1129" s="1" t="s">
        <v>1097</v>
      </c>
    </row>
    <row r="1130" spans="2:5" ht="15.75" customHeight="1" x14ac:dyDescent="0.2">
      <c r="B1130" s="1" t="s">
        <v>1249</v>
      </c>
      <c r="C1130" s="1" t="s">
        <v>142</v>
      </c>
      <c r="D1130" s="1" t="s">
        <v>8</v>
      </c>
      <c r="E1130" s="1" t="s">
        <v>1097</v>
      </c>
    </row>
    <row r="1131" spans="2:5" ht="15.75" customHeight="1" x14ac:dyDescent="0.2">
      <c r="B1131" s="6" t="s">
        <v>411</v>
      </c>
      <c r="C1131" s="6" t="s">
        <v>36</v>
      </c>
      <c r="D1131" s="6" t="s">
        <v>25</v>
      </c>
      <c r="E1131" s="6" t="s">
        <v>67</v>
      </c>
    </row>
    <row r="1132" spans="2:5" ht="15.75" customHeight="1" x14ac:dyDescent="0.2">
      <c r="B1132" s="6" t="s">
        <v>364</v>
      </c>
      <c r="C1132" s="6" t="s">
        <v>36</v>
      </c>
      <c r="D1132" s="6" t="s">
        <v>265</v>
      </c>
      <c r="E1132" s="6" t="s">
        <v>67</v>
      </c>
    </row>
    <row r="1133" spans="2:5" ht="15.75" customHeight="1" x14ac:dyDescent="0.2">
      <c r="B1133" s="6" t="s">
        <v>665</v>
      </c>
      <c r="C1133" s="6" t="s">
        <v>36</v>
      </c>
      <c r="D1133" s="6" t="s">
        <v>265</v>
      </c>
      <c r="E1133" s="6" t="s">
        <v>67</v>
      </c>
    </row>
    <row r="1134" spans="2:5" ht="15.75" customHeight="1" x14ac:dyDescent="0.2">
      <c r="B1134" s="6" t="s">
        <v>66</v>
      </c>
      <c r="C1134" s="6" t="s">
        <v>36</v>
      </c>
      <c r="D1134" s="6" t="s">
        <v>37</v>
      </c>
      <c r="E1134" s="6" t="s">
        <v>67</v>
      </c>
    </row>
    <row r="1135" spans="2:5" ht="15.75" customHeight="1" x14ac:dyDescent="0.2">
      <c r="B1135" s="6" t="s">
        <v>105</v>
      </c>
      <c r="C1135" s="6" t="s">
        <v>36</v>
      </c>
      <c r="D1135" s="6" t="s">
        <v>37</v>
      </c>
      <c r="E1135" s="6" t="s">
        <v>67</v>
      </c>
    </row>
    <row r="1136" spans="2:5" ht="15.75" customHeight="1" x14ac:dyDescent="0.2">
      <c r="B1136" s="6" t="s">
        <v>707</v>
      </c>
      <c r="C1136" s="6" t="s">
        <v>201</v>
      </c>
      <c r="D1136" s="6" t="s">
        <v>25</v>
      </c>
      <c r="E1136" s="6" t="s">
        <v>67</v>
      </c>
    </row>
    <row r="1137" spans="2:5" ht="15.75" customHeight="1" x14ac:dyDescent="0.2">
      <c r="B1137" s="6" t="s">
        <v>713</v>
      </c>
      <c r="C1137" s="6" t="s">
        <v>201</v>
      </c>
      <c r="D1137" s="6" t="s">
        <v>25</v>
      </c>
      <c r="E1137" s="6" t="s">
        <v>67</v>
      </c>
    </row>
    <row r="1138" spans="2:5" ht="15.75" customHeight="1" x14ac:dyDescent="0.2">
      <c r="B1138" s="6" t="s">
        <v>761</v>
      </c>
      <c r="C1138" s="6" t="s">
        <v>201</v>
      </c>
      <c r="D1138" s="6" t="s">
        <v>25</v>
      </c>
      <c r="E1138" s="6" t="s">
        <v>67</v>
      </c>
    </row>
    <row r="1139" spans="2:5" ht="15.75" customHeight="1" x14ac:dyDescent="0.2">
      <c r="B1139" s="1" t="s">
        <v>1320</v>
      </c>
      <c r="C1139" s="1" t="s">
        <v>142</v>
      </c>
      <c r="D1139" s="1" t="s">
        <v>83</v>
      </c>
      <c r="E1139" s="1" t="s">
        <v>67</v>
      </c>
    </row>
    <row r="1140" spans="2:5" ht="15.75" customHeight="1" x14ac:dyDescent="0.2">
      <c r="B1140" s="6" t="s">
        <v>695</v>
      </c>
      <c r="C1140" s="6" t="s">
        <v>142</v>
      </c>
      <c r="D1140" s="6" t="s">
        <v>156</v>
      </c>
      <c r="E1140" s="6" t="s">
        <v>67</v>
      </c>
    </row>
    <row r="1141" spans="2:5" ht="15.75" customHeight="1" x14ac:dyDescent="0.2">
      <c r="B1141" s="6" t="s">
        <v>238</v>
      </c>
      <c r="C1141" s="6" t="s">
        <v>142</v>
      </c>
      <c r="D1141" s="6" t="s">
        <v>33</v>
      </c>
      <c r="E1141" s="6" t="s">
        <v>67</v>
      </c>
    </row>
    <row r="1142" spans="2:5" ht="15.75" customHeight="1" x14ac:dyDescent="0.2">
      <c r="B1142" s="6" t="s">
        <v>381</v>
      </c>
      <c r="C1142" s="6" t="s">
        <v>142</v>
      </c>
      <c r="D1142" s="6" t="s">
        <v>33</v>
      </c>
      <c r="E1142" s="6" t="s">
        <v>67</v>
      </c>
    </row>
    <row r="1143" spans="2:5" ht="15.75" customHeight="1" x14ac:dyDescent="0.2">
      <c r="B1143" s="6" t="s">
        <v>176</v>
      </c>
      <c r="C1143" s="6" t="s">
        <v>142</v>
      </c>
      <c r="D1143" s="6" t="s">
        <v>25</v>
      </c>
      <c r="E1143" s="6" t="s">
        <v>67</v>
      </c>
    </row>
    <row r="1144" spans="2:5" ht="15.75" customHeight="1" x14ac:dyDescent="0.2">
      <c r="B1144" s="6" t="s">
        <v>559</v>
      </c>
      <c r="C1144" s="6" t="s">
        <v>181</v>
      </c>
      <c r="D1144" s="6" t="s">
        <v>30</v>
      </c>
      <c r="E1144" s="6" t="s">
        <v>67</v>
      </c>
    </row>
    <row r="1145" spans="2:5" ht="15.75" customHeight="1" x14ac:dyDescent="0.2">
      <c r="B1145" s="6" t="s">
        <v>784</v>
      </c>
      <c r="C1145" s="6" t="s">
        <v>181</v>
      </c>
      <c r="D1145" s="6" t="s">
        <v>30</v>
      </c>
      <c r="E1145" s="6" t="s">
        <v>67</v>
      </c>
    </row>
    <row r="1146" spans="2:5" ht="15.75" customHeight="1" x14ac:dyDescent="0.2">
      <c r="B1146" s="6" t="s">
        <v>133</v>
      </c>
      <c r="C1146" s="6" t="s">
        <v>7</v>
      </c>
      <c r="D1146" s="6" t="s">
        <v>33</v>
      </c>
      <c r="E1146" s="6" t="s">
        <v>67</v>
      </c>
    </row>
    <row r="1147" spans="2:5" ht="15.75" customHeight="1" x14ac:dyDescent="0.2">
      <c r="B1147" s="6" t="s">
        <v>691</v>
      </c>
      <c r="C1147" s="6" t="s">
        <v>120</v>
      </c>
      <c r="D1147" s="6" t="s">
        <v>30</v>
      </c>
      <c r="E1147" s="6" t="s">
        <v>67</v>
      </c>
    </row>
    <row r="1148" spans="2:5" ht="15.75" customHeight="1" x14ac:dyDescent="0.2">
      <c r="B1148" s="6" t="s">
        <v>279</v>
      </c>
      <c r="C1148" s="6" t="s">
        <v>120</v>
      </c>
      <c r="D1148" s="6" t="s">
        <v>33</v>
      </c>
      <c r="E1148" s="6" t="s">
        <v>67</v>
      </c>
    </row>
    <row r="1149" spans="2:5" ht="15.75" customHeight="1" x14ac:dyDescent="0.2">
      <c r="B1149" s="6" t="s">
        <v>395</v>
      </c>
      <c r="C1149" s="6" t="s">
        <v>120</v>
      </c>
      <c r="D1149" s="6" t="s">
        <v>33</v>
      </c>
      <c r="E1149" s="6" t="s">
        <v>67</v>
      </c>
    </row>
    <row r="1150" spans="2:5" ht="15.75" customHeight="1" x14ac:dyDescent="0.2">
      <c r="B1150" s="6" t="s">
        <v>776</v>
      </c>
      <c r="C1150" s="6" t="s">
        <v>120</v>
      </c>
      <c r="D1150" s="6" t="s">
        <v>33</v>
      </c>
      <c r="E1150" s="6" t="s">
        <v>67</v>
      </c>
    </row>
    <row r="1151" spans="2:5" ht="15.75" customHeight="1" x14ac:dyDescent="0.2">
      <c r="B1151" s="6" t="s">
        <v>787</v>
      </c>
      <c r="C1151" s="6" t="s">
        <v>120</v>
      </c>
      <c r="D1151" s="6" t="s">
        <v>33</v>
      </c>
      <c r="E1151" s="6" t="s">
        <v>67</v>
      </c>
    </row>
    <row r="1152" spans="2:5" ht="15.75" customHeight="1" x14ac:dyDescent="0.2">
      <c r="B1152" s="1" t="s">
        <v>430</v>
      </c>
      <c r="C1152" s="1" t="s">
        <v>36</v>
      </c>
      <c r="D1152" s="1" t="s">
        <v>45</v>
      </c>
      <c r="E1152" s="1" t="s">
        <v>1478</v>
      </c>
    </row>
    <row r="1153" spans="2:5" ht="15.75" customHeight="1" x14ac:dyDescent="0.2">
      <c r="B1153" s="1" t="s">
        <v>1321</v>
      </c>
      <c r="C1153" s="1" t="s">
        <v>36</v>
      </c>
      <c r="D1153" s="1" t="s">
        <v>8</v>
      </c>
      <c r="E1153" s="1" t="s">
        <v>1322</v>
      </c>
    </row>
    <row r="1154" spans="2:5" ht="15.75" customHeight="1" x14ac:dyDescent="0.2">
      <c r="B1154" s="1" t="s">
        <v>1323</v>
      </c>
      <c r="C1154" s="1" t="s">
        <v>36</v>
      </c>
      <c r="D1154" s="1" t="s">
        <v>8</v>
      </c>
      <c r="E1154" s="1" t="s">
        <v>1324</v>
      </c>
    </row>
    <row r="1155" spans="2:5" ht="15.75" customHeight="1" x14ac:dyDescent="0.2">
      <c r="B1155" s="1" t="s">
        <v>1325</v>
      </c>
      <c r="C1155" s="1" t="s">
        <v>36</v>
      </c>
      <c r="D1155" s="1" t="s">
        <v>8</v>
      </c>
      <c r="E1155" s="1" t="s">
        <v>816</v>
      </c>
    </row>
    <row r="1156" spans="2:5" ht="15.75" customHeight="1" x14ac:dyDescent="0.2">
      <c r="B1156" s="1" t="s">
        <v>1326</v>
      </c>
      <c r="C1156" s="1" t="s">
        <v>36</v>
      </c>
      <c r="D1156" s="1" t="s">
        <v>8</v>
      </c>
      <c r="E1156" s="1" t="s">
        <v>816</v>
      </c>
    </row>
    <row r="1157" spans="2:5" ht="15.75" customHeight="1" x14ac:dyDescent="0.2">
      <c r="B1157" s="1" t="s">
        <v>1327</v>
      </c>
      <c r="C1157" s="1" t="s">
        <v>36</v>
      </c>
      <c r="D1157" s="1" t="s">
        <v>8</v>
      </c>
      <c r="E1157" s="1" t="s">
        <v>816</v>
      </c>
    </row>
    <row r="1158" spans="2:5" ht="15.75" customHeight="1" x14ac:dyDescent="0.2">
      <c r="B1158" s="1" t="s">
        <v>1328</v>
      </c>
      <c r="C1158" s="1" t="s">
        <v>36</v>
      </c>
      <c r="D1158" s="1" t="s">
        <v>8</v>
      </c>
      <c r="E1158" s="1" t="s">
        <v>816</v>
      </c>
    </row>
    <row r="1159" spans="2:5" ht="15.75" customHeight="1" x14ac:dyDescent="0.2">
      <c r="B1159" s="1" t="s">
        <v>1329</v>
      </c>
      <c r="C1159" s="1" t="s">
        <v>36</v>
      </c>
      <c r="D1159" s="1" t="s">
        <v>8</v>
      </c>
      <c r="E1159" s="1" t="s">
        <v>816</v>
      </c>
    </row>
    <row r="1160" spans="2:5" ht="15.75" customHeight="1" x14ac:dyDescent="0.2">
      <c r="B1160" s="1" t="s">
        <v>1330</v>
      </c>
      <c r="C1160" s="1" t="s">
        <v>36</v>
      </c>
      <c r="D1160" s="1" t="s">
        <v>8</v>
      </c>
      <c r="E1160" s="1" t="s">
        <v>816</v>
      </c>
    </row>
    <row r="1161" spans="2:5" ht="15.75" customHeight="1" x14ac:dyDescent="0.2">
      <c r="B1161" s="1" t="s">
        <v>1331</v>
      </c>
      <c r="C1161" s="1" t="s">
        <v>36</v>
      </c>
      <c r="D1161" s="1" t="s">
        <v>8</v>
      </c>
      <c r="E1161" s="1" t="s">
        <v>816</v>
      </c>
    </row>
    <row r="1162" spans="2:5" ht="15.75" customHeight="1" x14ac:dyDescent="0.2">
      <c r="B1162" s="1" t="s">
        <v>1331</v>
      </c>
      <c r="C1162" s="1" t="s">
        <v>36</v>
      </c>
      <c r="D1162" s="1" t="s">
        <v>8</v>
      </c>
      <c r="E1162" s="1" t="s">
        <v>816</v>
      </c>
    </row>
    <row r="1163" spans="2:5" ht="15.75" customHeight="1" x14ac:dyDescent="0.2">
      <c r="B1163" s="1" t="s">
        <v>1332</v>
      </c>
      <c r="C1163" s="1" t="s">
        <v>36</v>
      </c>
      <c r="D1163" s="1" t="s">
        <v>8</v>
      </c>
      <c r="E1163" s="1" t="s">
        <v>816</v>
      </c>
    </row>
    <row r="1164" spans="2:5" ht="15.75" customHeight="1" x14ac:dyDescent="0.2">
      <c r="B1164" s="1" t="s">
        <v>1333</v>
      </c>
      <c r="C1164" s="1" t="s">
        <v>36</v>
      </c>
      <c r="D1164" s="1" t="s">
        <v>8</v>
      </c>
      <c r="E1164" s="1" t="s">
        <v>816</v>
      </c>
    </row>
    <row r="1165" spans="2:5" ht="15.75" customHeight="1" x14ac:dyDescent="0.2">
      <c r="B1165" s="1" t="s">
        <v>1336</v>
      </c>
      <c r="C1165" s="1" t="s">
        <v>36</v>
      </c>
      <c r="D1165" s="1" t="s">
        <v>8</v>
      </c>
      <c r="E1165" s="1" t="s">
        <v>816</v>
      </c>
    </row>
    <row r="1166" spans="2:5" ht="15.75" customHeight="1" x14ac:dyDescent="0.2">
      <c r="B1166" s="1" t="s">
        <v>1401</v>
      </c>
      <c r="C1166" s="1" t="s">
        <v>36</v>
      </c>
      <c r="D1166" s="1" t="s">
        <v>8</v>
      </c>
      <c r="E1166" s="1" t="s">
        <v>816</v>
      </c>
    </row>
    <row r="1167" spans="2:5" ht="15.75" customHeight="1" x14ac:dyDescent="0.2">
      <c r="B1167" s="6" t="s">
        <v>815</v>
      </c>
      <c r="C1167" s="6" t="s">
        <v>142</v>
      </c>
      <c r="D1167" s="6" t="s">
        <v>37</v>
      </c>
      <c r="E1167" s="6" t="s">
        <v>816</v>
      </c>
    </row>
    <row r="1168" spans="2:5" ht="15.75" customHeight="1" x14ac:dyDescent="0.2">
      <c r="B1168" s="6" t="s">
        <v>865</v>
      </c>
      <c r="C1168" s="6" t="s">
        <v>181</v>
      </c>
      <c r="D1168" s="6" t="s">
        <v>30</v>
      </c>
      <c r="E1168" s="6" t="s">
        <v>816</v>
      </c>
    </row>
    <row r="1169" spans="2:5" ht="15.75" customHeight="1" x14ac:dyDescent="0.2">
      <c r="B1169" s="6" t="s">
        <v>866</v>
      </c>
      <c r="C1169" s="6" t="s">
        <v>181</v>
      </c>
      <c r="D1169" s="6" t="s">
        <v>30</v>
      </c>
      <c r="E1169" s="6" t="s">
        <v>816</v>
      </c>
    </row>
    <row r="1170" spans="2:5" ht="15.75" customHeight="1" x14ac:dyDescent="0.2">
      <c r="B1170" s="1" t="s">
        <v>1334</v>
      </c>
      <c r="C1170" s="1" t="s">
        <v>36</v>
      </c>
      <c r="D1170" s="1" t="s">
        <v>8</v>
      </c>
      <c r="E1170" s="1" t="s">
        <v>1335</v>
      </c>
    </row>
    <row r="1171" spans="2:5" ht="15.75" customHeight="1" x14ac:dyDescent="0.2">
      <c r="B1171" s="1" t="s">
        <v>1337</v>
      </c>
      <c r="C1171" s="1" t="s">
        <v>36</v>
      </c>
      <c r="D1171" s="1" t="s">
        <v>8</v>
      </c>
      <c r="E1171" s="1" t="s">
        <v>1335</v>
      </c>
    </row>
    <row r="1172" spans="2:5" ht="15.75" customHeight="1" x14ac:dyDescent="0.2">
      <c r="B1172" s="1" t="s">
        <v>1338</v>
      </c>
      <c r="C1172" s="1" t="s">
        <v>36</v>
      </c>
      <c r="D1172" s="1" t="s">
        <v>8</v>
      </c>
      <c r="E1172" s="1" t="s">
        <v>1335</v>
      </c>
    </row>
    <row r="1173" spans="2:5" ht="15.75" customHeight="1" x14ac:dyDescent="0.2">
      <c r="B1173" s="1" t="s">
        <v>1338</v>
      </c>
      <c r="C1173" s="1" t="s">
        <v>36</v>
      </c>
      <c r="D1173" s="1" t="s">
        <v>8</v>
      </c>
      <c r="E1173" s="1" t="s">
        <v>1335</v>
      </c>
    </row>
    <row r="1174" spans="2:5" ht="15.75" customHeight="1" x14ac:dyDescent="0.2">
      <c r="B1174" s="1" t="s">
        <v>1339</v>
      </c>
      <c r="C1174" s="1" t="s">
        <v>36</v>
      </c>
      <c r="D1174" s="1" t="s">
        <v>8</v>
      </c>
      <c r="E1174" s="1" t="s">
        <v>1335</v>
      </c>
    </row>
    <row r="1175" spans="2:5" ht="15.75" customHeight="1" x14ac:dyDescent="0.2">
      <c r="B1175" s="1" t="s">
        <v>1340</v>
      </c>
      <c r="C1175" s="1" t="s">
        <v>36</v>
      </c>
      <c r="D1175" s="1" t="s">
        <v>8</v>
      </c>
      <c r="E1175" s="1" t="s">
        <v>1335</v>
      </c>
    </row>
    <row r="1176" spans="2:5" ht="15.75" customHeight="1" x14ac:dyDescent="0.2">
      <c r="B1176" s="1" t="s">
        <v>1341</v>
      </c>
      <c r="C1176" s="1" t="s">
        <v>36</v>
      </c>
      <c r="D1176" s="1" t="s">
        <v>8</v>
      </c>
      <c r="E1176" s="1" t="s">
        <v>1335</v>
      </c>
    </row>
    <row r="1177" spans="2:5" ht="15.75" customHeight="1" x14ac:dyDescent="0.2">
      <c r="B1177" s="1" t="s">
        <v>1342</v>
      </c>
      <c r="C1177" s="1" t="s">
        <v>36</v>
      </c>
      <c r="D1177" s="1" t="s">
        <v>8</v>
      </c>
      <c r="E1177" s="1" t="s">
        <v>1335</v>
      </c>
    </row>
    <row r="1178" spans="2:5" ht="15.75" customHeight="1" x14ac:dyDescent="0.2">
      <c r="B1178" s="1" t="s">
        <v>1344</v>
      </c>
      <c r="C1178" s="1" t="s">
        <v>36</v>
      </c>
      <c r="D1178" s="1" t="s">
        <v>8</v>
      </c>
      <c r="E1178" s="1" t="s">
        <v>1335</v>
      </c>
    </row>
    <row r="1179" spans="2:5" ht="15.75" customHeight="1" x14ac:dyDescent="0.2">
      <c r="B1179" s="1" t="s">
        <v>1345</v>
      </c>
      <c r="C1179" s="1" t="s">
        <v>36</v>
      </c>
      <c r="D1179" s="1" t="s">
        <v>8</v>
      </c>
      <c r="E1179" s="1" t="s">
        <v>1335</v>
      </c>
    </row>
    <row r="1180" spans="2:5" ht="15.75" customHeight="1" x14ac:dyDescent="0.2">
      <c r="B1180" s="1" t="s">
        <v>1346</v>
      </c>
      <c r="C1180" s="1" t="s">
        <v>36</v>
      </c>
      <c r="D1180" s="1" t="s">
        <v>8</v>
      </c>
      <c r="E1180" s="1" t="s">
        <v>1335</v>
      </c>
    </row>
    <row r="1181" spans="2:5" ht="15.75" customHeight="1" x14ac:dyDescent="0.2">
      <c r="B1181" s="1" t="s">
        <v>1347</v>
      </c>
      <c r="C1181" s="1" t="s">
        <v>36</v>
      </c>
      <c r="D1181" s="1" t="s">
        <v>8</v>
      </c>
      <c r="E1181" s="1" t="s">
        <v>1335</v>
      </c>
    </row>
    <row r="1182" spans="2:5" ht="15.75" customHeight="1" x14ac:dyDescent="0.2">
      <c r="B1182" s="1" t="s">
        <v>1348</v>
      </c>
      <c r="C1182" s="1" t="s">
        <v>36</v>
      </c>
      <c r="D1182" s="1" t="s">
        <v>8</v>
      </c>
      <c r="E1182" s="1" t="s">
        <v>1335</v>
      </c>
    </row>
    <row r="1183" spans="2:5" ht="15.75" customHeight="1" x14ac:dyDescent="0.2">
      <c r="B1183" s="1" t="s">
        <v>1349</v>
      </c>
      <c r="C1183" s="1" t="s">
        <v>36</v>
      </c>
      <c r="D1183" s="1" t="s">
        <v>8</v>
      </c>
      <c r="E1183" s="1" t="s">
        <v>1335</v>
      </c>
    </row>
    <row r="1184" spans="2:5" ht="15.75" customHeight="1" x14ac:dyDescent="0.2">
      <c r="B1184" s="1" t="s">
        <v>1350</v>
      </c>
      <c r="C1184" s="1" t="s">
        <v>36</v>
      </c>
      <c r="D1184" s="1" t="s">
        <v>8</v>
      </c>
      <c r="E1184" s="1" t="s">
        <v>1335</v>
      </c>
    </row>
    <row r="1185" spans="2:5" ht="15.75" customHeight="1" x14ac:dyDescent="0.2">
      <c r="B1185" s="1" t="s">
        <v>1351</v>
      </c>
      <c r="C1185" s="1" t="s">
        <v>36</v>
      </c>
      <c r="D1185" s="1" t="s">
        <v>8</v>
      </c>
      <c r="E1185" s="1" t="s">
        <v>1335</v>
      </c>
    </row>
    <row r="1186" spans="2:5" ht="15.75" customHeight="1" x14ac:dyDescent="0.2">
      <c r="B1186" s="1" t="s">
        <v>1352</v>
      </c>
      <c r="C1186" s="1" t="s">
        <v>36</v>
      </c>
      <c r="D1186" s="1" t="s">
        <v>8</v>
      </c>
      <c r="E1186" s="1" t="s">
        <v>1335</v>
      </c>
    </row>
    <row r="1187" spans="2:5" ht="15.75" customHeight="1" x14ac:dyDescent="0.2">
      <c r="B1187" s="1" t="s">
        <v>1353</v>
      </c>
      <c r="C1187" s="1" t="s">
        <v>36</v>
      </c>
      <c r="D1187" s="1" t="s">
        <v>8</v>
      </c>
      <c r="E1187" s="1" t="s">
        <v>1335</v>
      </c>
    </row>
    <row r="1188" spans="2:5" ht="15.75" customHeight="1" x14ac:dyDescent="0.2">
      <c r="B1188" s="1" t="s">
        <v>1354</v>
      </c>
      <c r="C1188" s="1" t="s">
        <v>36</v>
      </c>
      <c r="D1188" s="1" t="s">
        <v>8</v>
      </c>
      <c r="E1188" s="1" t="s">
        <v>1335</v>
      </c>
    </row>
    <row r="1189" spans="2:5" ht="15.75" customHeight="1" x14ac:dyDescent="0.2">
      <c r="B1189" s="1" t="s">
        <v>1400</v>
      </c>
      <c r="C1189" s="1" t="s">
        <v>36</v>
      </c>
      <c r="D1189" s="1" t="s">
        <v>8</v>
      </c>
      <c r="E1189" s="1" t="s">
        <v>1335</v>
      </c>
    </row>
    <row r="1190" spans="2:5" ht="15.75" customHeight="1" x14ac:dyDescent="0.2">
      <c r="B1190" s="1" t="s">
        <v>1399</v>
      </c>
      <c r="C1190" s="1" t="s">
        <v>36</v>
      </c>
      <c r="D1190" s="1" t="s">
        <v>8</v>
      </c>
      <c r="E1190" s="1" t="s">
        <v>1335</v>
      </c>
    </row>
    <row r="1191" spans="2:5" ht="15.75" customHeight="1" x14ac:dyDescent="0.2">
      <c r="B1191" s="1" t="s">
        <v>1163</v>
      </c>
      <c r="C1191" s="1" t="s">
        <v>201</v>
      </c>
      <c r="D1191" s="1" t="s">
        <v>265</v>
      </c>
      <c r="E1191" s="1" t="s">
        <v>1096</v>
      </c>
    </row>
    <row r="1192" spans="2:5" ht="15.75" customHeight="1" x14ac:dyDescent="0.2">
      <c r="B1192" s="1" t="s">
        <v>1164</v>
      </c>
      <c r="C1192" s="1" t="s">
        <v>201</v>
      </c>
      <c r="D1192" s="1" t="s">
        <v>265</v>
      </c>
      <c r="E1192" s="1" t="s">
        <v>1096</v>
      </c>
    </row>
    <row r="1193" spans="2:5" ht="15.75" customHeight="1" x14ac:dyDescent="0.2">
      <c r="B1193" s="1" t="s">
        <v>1165</v>
      </c>
      <c r="C1193" s="1" t="s">
        <v>201</v>
      </c>
      <c r="D1193" s="1" t="s">
        <v>265</v>
      </c>
      <c r="E1193" s="1" t="s">
        <v>1096</v>
      </c>
    </row>
    <row r="1194" spans="2:5" ht="15.75" customHeight="1" x14ac:dyDescent="0.2">
      <c r="B1194" s="1" t="s">
        <v>1166</v>
      </c>
      <c r="C1194" s="1" t="s">
        <v>201</v>
      </c>
      <c r="D1194" s="1" t="s">
        <v>265</v>
      </c>
      <c r="E1194" s="1" t="s">
        <v>1096</v>
      </c>
    </row>
    <row r="1195" spans="2:5" ht="15.75" customHeight="1" x14ac:dyDescent="0.2">
      <c r="B1195" s="1" t="s">
        <v>199</v>
      </c>
      <c r="C1195" s="1" t="s">
        <v>36</v>
      </c>
      <c r="D1195" s="1" t="s">
        <v>37</v>
      </c>
      <c r="E1195" s="1" t="s">
        <v>745</v>
      </c>
    </row>
    <row r="1196" spans="2:5" ht="15.75" customHeight="1" x14ac:dyDescent="0.2">
      <c r="B1196" s="1" t="s">
        <v>121</v>
      </c>
      <c r="C1196" s="1" t="s">
        <v>36</v>
      </c>
      <c r="D1196" s="1" t="s">
        <v>37</v>
      </c>
      <c r="E1196" s="1" t="s">
        <v>745</v>
      </c>
    </row>
    <row r="1197" spans="2:5" ht="15.75" customHeight="1" x14ac:dyDescent="0.2">
      <c r="B1197" s="1" t="s">
        <v>188</v>
      </c>
      <c r="C1197" s="1" t="s">
        <v>36</v>
      </c>
      <c r="D1197" s="1" t="s">
        <v>37</v>
      </c>
      <c r="E1197" s="1" t="s">
        <v>745</v>
      </c>
    </row>
    <row r="1198" spans="2:5" ht="15.75" customHeight="1" x14ac:dyDescent="0.2">
      <c r="B1198" s="6" t="s">
        <v>744</v>
      </c>
      <c r="C1198" s="6" t="s">
        <v>142</v>
      </c>
      <c r="D1198" s="6" t="s">
        <v>45</v>
      </c>
      <c r="E1198" s="6" t="s">
        <v>745</v>
      </c>
    </row>
    <row r="1199" spans="2:5" ht="15.75" customHeight="1" x14ac:dyDescent="0.2">
      <c r="B1199" s="1" t="s">
        <v>22</v>
      </c>
      <c r="C1199" s="1" t="s">
        <v>7</v>
      </c>
      <c r="D1199" s="1" t="s">
        <v>8</v>
      </c>
      <c r="E1199" s="1" t="s">
        <v>745</v>
      </c>
    </row>
    <row r="1200" spans="2:5" ht="15.75" customHeight="1" x14ac:dyDescent="0.2">
      <c r="B1200" s="1" t="s">
        <v>1211</v>
      </c>
      <c r="C1200" s="1" t="s">
        <v>7</v>
      </c>
      <c r="D1200" s="1" t="s">
        <v>8</v>
      </c>
      <c r="E1200" s="1" t="s">
        <v>745</v>
      </c>
    </row>
    <row r="1201" spans="2:5" ht="15.75" customHeight="1" x14ac:dyDescent="0.2">
      <c r="B1201" s="1" t="s">
        <v>18</v>
      </c>
      <c r="C1201" s="1" t="s">
        <v>7</v>
      </c>
      <c r="D1201" s="1" t="s">
        <v>8</v>
      </c>
      <c r="E1201" s="1" t="s">
        <v>745</v>
      </c>
    </row>
    <row r="1202" spans="2:5" ht="15.75" customHeight="1" x14ac:dyDescent="0.2">
      <c r="B1202" s="1" t="s">
        <v>1211</v>
      </c>
      <c r="C1202" s="1" t="s">
        <v>7</v>
      </c>
      <c r="D1202" s="1" t="s">
        <v>8</v>
      </c>
      <c r="E1202" s="1" t="s">
        <v>745</v>
      </c>
    </row>
    <row r="1203" spans="2:5" ht="15.75" customHeight="1" x14ac:dyDescent="0.2">
      <c r="B1203" s="1" t="s">
        <v>1211</v>
      </c>
      <c r="C1203" s="1" t="s">
        <v>7</v>
      </c>
      <c r="D1203" s="1" t="s">
        <v>8</v>
      </c>
      <c r="E1203" s="1" t="s">
        <v>745</v>
      </c>
    </row>
    <row r="1204" spans="2:5" ht="15.75" customHeight="1" x14ac:dyDescent="0.2">
      <c r="B1204" s="1" t="s">
        <v>1360</v>
      </c>
      <c r="C1204" s="1" t="s">
        <v>201</v>
      </c>
      <c r="D1204" s="1" t="s">
        <v>156</v>
      </c>
      <c r="E1204" s="1" t="s">
        <v>1518</v>
      </c>
    </row>
    <row r="1205" spans="2:5" ht="15.75" customHeight="1" x14ac:dyDescent="0.2">
      <c r="B1205" s="1" t="s">
        <v>1402</v>
      </c>
      <c r="C1205" s="1" t="s">
        <v>201</v>
      </c>
      <c r="D1205" s="1" t="s">
        <v>156</v>
      </c>
      <c r="E1205" s="1" t="s">
        <v>1518</v>
      </c>
    </row>
    <row r="1206" spans="2:5" ht="15.75" customHeight="1" x14ac:dyDescent="0.2">
      <c r="B1206" s="1" t="s">
        <v>1481</v>
      </c>
      <c r="C1206" s="1" t="s">
        <v>201</v>
      </c>
      <c r="D1206" s="1" t="s">
        <v>156</v>
      </c>
      <c r="E1206" s="1" t="s">
        <v>1518</v>
      </c>
    </row>
    <row r="1207" spans="2:5" ht="15.75" customHeight="1" x14ac:dyDescent="0.2">
      <c r="B1207" s="1" t="s">
        <v>1273</v>
      </c>
      <c r="C1207" s="1" t="s">
        <v>201</v>
      </c>
      <c r="D1207" s="1" t="s">
        <v>33</v>
      </c>
      <c r="E1207" s="1" t="s">
        <v>1518</v>
      </c>
    </row>
    <row r="1208" spans="2:5" ht="15.75" customHeight="1" x14ac:dyDescent="0.2">
      <c r="B1208" s="1" t="s">
        <v>653</v>
      </c>
      <c r="C1208" s="1" t="s">
        <v>201</v>
      </c>
      <c r="D1208" s="1" t="s">
        <v>25</v>
      </c>
      <c r="E1208" s="1" t="s">
        <v>1518</v>
      </c>
    </row>
    <row r="1209" spans="2:5" ht="15.75" customHeight="1" x14ac:dyDescent="0.2">
      <c r="B1209" s="1" t="s">
        <v>1278</v>
      </c>
      <c r="C1209" s="1" t="s">
        <v>201</v>
      </c>
      <c r="D1209" s="1" t="s">
        <v>25</v>
      </c>
      <c r="E1209" s="1" t="s">
        <v>1518</v>
      </c>
    </row>
    <row r="1210" spans="2:5" ht="15.75" customHeight="1" x14ac:dyDescent="0.2">
      <c r="B1210" s="1" t="s">
        <v>1356</v>
      </c>
      <c r="C1210" s="1" t="s">
        <v>201</v>
      </c>
      <c r="D1210" s="1" t="s">
        <v>8</v>
      </c>
      <c r="E1210" s="1" t="s">
        <v>1518</v>
      </c>
    </row>
    <row r="1211" spans="2:5" ht="15.75" customHeight="1" x14ac:dyDescent="0.2">
      <c r="B1211" s="1" t="s">
        <v>1357</v>
      </c>
      <c r="C1211" s="1" t="s">
        <v>201</v>
      </c>
      <c r="D1211" s="1" t="s">
        <v>8</v>
      </c>
      <c r="E1211" s="1" t="s">
        <v>1518</v>
      </c>
    </row>
    <row r="1212" spans="2:5" ht="15.75" customHeight="1" x14ac:dyDescent="0.2">
      <c r="B1212" s="1" t="s">
        <v>1367</v>
      </c>
      <c r="C1212" s="1" t="s">
        <v>201</v>
      </c>
      <c r="D1212" s="1" t="s">
        <v>8</v>
      </c>
      <c r="E1212" s="1" t="s">
        <v>1518</v>
      </c>
    </row>
    <row r="1213" spans="2:5" ht="15.75" customHeight="1" x14ac:dyDescent="0.2">
      <c r="B1213" s="1" t="s">
        <v>1265</v>
      </c>
      <c r="C1213" s="1" t="s">
        <v>142</v>
      </c>
      <c r="D1213" s="1" t="s">
        <v>156</v>
      </c>
      <c r="E1213" s="1" t="s">
        <v>1518</v>
      </c>
    </row>
    <row r="1214" spans="2:5" ht="15.75" customHeight="1" x14ac:dyDescent="0.2">
      <c r="B1214" s="1" t="s">
        <v>1269</v>
      </c>
      <c r="C1214" s="1" t="s">
        <v>142</v>
      </c>
      <c r="D1214" s="1" t="s">
        <v>156</v>
      </c>
      <c r="E1214" s="1" t="s">
        <v>1518</v>
      </c>
    </row>
    <row r="1215" spans="2:5" ht="15.75" customHeight="1" x14ac:dyDescent="0.2">
      <c r="B1215" s="1" t="s">
        <v>1271</v>
      </c>
      <c r="C1215" s="1" t="s">
        <v>142</v>
      </c>
      <c r="D1215" s="1" t="s">
        <v>156</v>
      </c>
      <c r="E1215" s="1" t="s">
        <v>1518</v>
      </c>
    </row>
    <row r="1216" spans="2:5" ht="15.75" customHeight="1" x14ac:dyDescent="0.2">
      <c r="B1216" s="1" t="s">
        <v>1281</v>
      </c>
      <c r="C1216" s="1" t="s">
        <v>142</v>
      </c>
      <c r="D1216" s="1" t="s">
        <v>156</v>
      </c>
      <c r="E1216" s="1" t="s">
        <v>1518</v>
      </c>
    </row>
    <row r="1217" spans="2:5" ht="15.75" customHeight="1" x14ac:dyDescent="0.2">
      <c r="B1217" s="1" t="s">
        <v>1355</v>
      </c>
      <c r="C1217" s="1" t="s">
        <v>142</v>
      </c>
      <c r="D1217" s="1" t="s">
        <v>156</v>
      </c>
      <c r="E1217" s="1" t="s">
        <v>1518</v>
      </c>
    </row>
    <row r="1218" spans="2:5" ht="15.75" customHeight="1" x14ac:dyDescent="0.2">
      <c r="B1218" s="1" t="s">
        <v>1355</v>
      </c>
      <c r="C1218" s="1" t="s">
        <v>142</v>
      </c>
      <c r="D1218" s="1" t="s">
        <v>156</v>
      </c>
      <c r="E1218" s="1" t="s">
        <v>1518</v>
      </c>
    </row>
    <row r="1219" spans="2:5" ht="15.75" customHeight="1" x14ac:dyDescent="0.2">
      <c r="B1219" s="1" t="s">
        <v>1361</v>
      </c>
      <c r="C1219" s="1" t="s">
        <v>142</v>
      </c>
      <c r="D1219" s="1" t="s">
        <v>156</v>
      </c>
      <c r="E1219" s="1" t="s">
        <v>1518</v>
      </c>
    </row>
    <row r="1220" spans="2:5" ht="15.75" customHeight="1" x14ac:dyDescent="0.2">
      <c r="B1220" s="1" t="s">
        <v>1364</v>
      </c>
      <c r="C1220" s="1" t="s">
        <v>142</v>
      </c>
      <c r="D1220" s="1" t="s">
        <v>156</v>
      </c>
      <c r="E1220" s="1" t="s">
        <v>1518</v>
      </c>
    </row>
    <row r="1221" spans="2:5" ht="15.75" customHeight="1" x14ac:dyDescent="0.2">
      <c r="B1221" s="1" t="s">
        <v>1365</v>
      </c>
      <c r="C1221" s="1" t="s">
        <v>142</v>
      </c>
      <c r="D1221" s="1" t="s">
        <v>156</v>
      </c>
      <c r="E1221" s="1" t="s">
        <v>1518</v>
      </c>
    </row>
    <row r="1222" spans="2:5" ht="15.75" customHeight="1" x14ac:dyDescent="0.2">
      <c r="B1222" s="1" t="s">
        <v>1368</v>
      </c>
      <c r="C1222" s="1" t="s">
        <v>142</v>
      </c>
      <c r="D1222" s="1" t="s">
        <v>156</v>
      </c>
      <c r="E1222" s="1" t="s">
        <v>1518</v>
      </c>
    </row>
    <row r="1223" spans="2:5" ht="15.75" customHeight="1" x14ac:dyDescent="0.2">
      <c r="B1223" s="1" t="s">
        <v>1368</v>
      </c>
      <c r="C1223" s="1" t="s">
        <v>142</v>
      </c>
      <c r="D1223" s="1" t="s">
        <v>156</v>
      </c>
      <c r="E1223" s="1" t="s">
        <v>1518</v>
      </c>
    </row>
    <row r="1224" spans="2:5" ht="15.75" customHeight="1" x14ac:dyDescent="0.2">
      <c r="B1224" s="1" t="s">
        <v>1368</v>
      </c>
      <c r="C1224" s="1" t="s">
        <v>142</v>
      </c>
      <c r="D1224" s="1" t="s">
        <v>156</v>
      </c>
      <c r="E1224" s="1" t="s">
        <v>1518</v>
      </c>
    </row>
    <row r="1225" spans="2:5" ht="15.75" customHeight="1" x14ac:dyDescent="0.2">
      <c r="B1225" s="1" t="s">
        <v>1421</v>
      </c>
      <c r="C1225" s="1" t="s">
        <v>142</v>
      </c>
      <c r="D1225" s="1" t="s">
        <v>156</v>
      </c>
      <c r="E1225" s="1" t="s">
        <v>1518</v>
      </c>
    </row>
    <row r="1226" spans="2:5" ht="15.75" customHeight="1" x14ac:dyDescent="0.2">
      <c r="B1226" s="1" t="s">
        <v>1424</v>
      </c>
      <c r="C1226" s="1" t="s">
        <v>142</v>
      </c>
      <c r="D1226" s="1" t="s">
        <v>156</v>
      </c>
      <c r="E1226" s="1" t="s">
        <v>1518</v>
      </c>
    </row>
    <row r="1227" spans="2:5" ht="15.75" customHeight="1" x14ac:dyDescent="0.2">
      <c r="B1227" s="1" t="s">
        <v>1276</v>
      </c>
      <c r="C1227" s="1" t="s">
        <v>142</v>
      </c>
      <c r="D1227" s="1" t="s">
        <v>33</v>
      </c>
      <c r="E1227" s="1" t="s">
        <v>1518</v>
      </c>
    </row>
    <row r="1228" spans="2:5" ht="15.75" customHeight="1" x14ac:dyDescent="0.2">
      <c r="B1228" s="1" t="s">
        <v>1277</v>
      </c>
      <c r="C1228" s="1" t="s">
        <v>142</v>
      </c>
      <c r="D1228" s="1" t="s">
        <v>33</v>
      </c>
      <c r="E1228" s="1" t="s">
        <v>1518</v>
      </c>
    </row>
    <row r="1229" spans="2:5" ht="15.75" customHeight="1" x14ac:dyDescent="0.2">
      <c r="B1229" s="1" t="s">
        <v>1279</v>
      </c>
      <c r="C1229" s="1" t="s">
        <v>142</v>
      </c>
      <c r="D1229" s="1" t="s">
        <v>33</v>
      </c>
      <c r="E1229" s="1" t="s">
        <v>1518</v>
      </c>
    </row>
    <row r="1230" spans="2:5" ht="15.75" customHeight="1" x14ac:dyDescent="0.2">
      <c r="B1230" s="1" t="s">
        <v>1280</v>
      </c>
      <c r="C1230" s="1" t="s">
        <v>142</v>
      </c>
      <c r="D1230" s="1" t="s">
        <v>33</v>
      </c>
      <c r="E1230" s="1" t="s">
        <v>1518</v>
      </c>
    </row>
    <row r="1231" spans="2:5" ht="15.75" customHeight="1" x14ac:dyDescent="0.2">
      <c r="B1231" s="1" t="s">
        <v>1358</v>
      </c>
      <c r="C1231" s="1" t="s">
        <v>142</v>
      </c>
      <c r="D1231" s="1" t="s">
        <v>33</v>
      </c>
      <c r="E1231" s="1" t="s">
        <v>1518</v>
      </c>
    </row>
    <row r="1232" spans="2:5" ht="15.75" customHeight="1" x14ac:dyDescent="0.2">
      <c r="B1232" s="1" t="s">
        <v>1362</v>
      </c>
      <c r="C1232" s="1" t="s">
        <v>142</v>
      </c>
      <c r="D1232" s="1" t="s">
        <v>33</v>
      </c>
      <c r="E1232" s="1" t="s">
        <v>1518</v>
      </c>
    </row>
    <row r="1233" spans="2:5" ht="15.75" customHeight="1" x14ac:dyDescent="0.2">
      <c r="B1233" s="1" t="s">
        <v>1363</v>
      </c>
      <c r="C1233" s="1" t="s">
        <v>142</v>
      </c>
      <c r="D1233" s="1" t="s">
        <v>33</v>
      </c>
      <c r="E1233" s="1" t="s">
        <v>1518</v>
      </c>
    </row>
    <row r="1234" spans="2:5" ht="15.75" customHeight="1" x14ac:dyDescent="0.2">
      <c r="B1234" s="1" t="s">
        <v>1366</v>
      </c>
      <c r="C1234" s="1" t="s">
        <v>142</v>
      </c>
      <c r="D1234" s="1" t="s">
        <v>33</v>
      </c>
      <c r="E1234" s="1" t="s">
        <v>1518</v>
      </c>
    </row>
    <row r="1235" spans="2:5" ht="15.75" customHeight="1" x14ac:dyDescent="0.2">
      <c r="B1235" s="1" t="s">
        <v>1374</v>
      </c>
      <c r="C1235" s="1" t="s">
        <v>142</v>
      </c>
      <c r="D1235" s="1" t="s">
        <v>33</v>
      </c>
      <c r="E1235" s="1" t="s">
        <v>1518</v>
      </c>
    </row>
    <row r="1236" spans="2:5" ht="15.75" customHeight="1" x14ac:dyDescent="0.2">
      <c r="B1236" s="1" t="s">
        <v>1375</v>
      </c>
      <c r="C1236" s="1" t="s">
        <v>142</v>
      </c>
      <c r="D1236" s="1" t="s">
        <v>33</v>
      </c>
      <c r="E1236" s="1" t="s">
        <v>1518</v>
      </c>
    </row>
    <row r="1237" spans="2:5" ht="15.75" customHeight="1" x14ac:dyDescent="0.2">
      <c r="B1237" s="1" t="s">
        <v>1374</v>
      </c>
      <c r="C1237" s="1" t="s">
        <v>142</v>
      </c>
      <c r="D1237" s="1" t="s">
        <v>33</v>
      </c>
      <c r="E1237" s="1" t="s">
        <v>1518</v>
      </c>
    </row>
    <row r="1238" spans="2:5" ht="15.75" customHeight="1" x14ac:dyDescent="0.2">
      <c r="B1238" s="1" t="s">
        <v>1445</v>
      </c>
      <c r="C1238" s="1" t="s">
        <v>142</v>
      </c>
      <c r="D1238" s="1" t="s">
        <v>25</v>
      </c>
      <c r="E1238" s="1" t="s">
        <v>1518</v>
      </c>
    </row>
    <row r="1239" spans="2:5" ht="15.75" customHeight="1" x14ac:dyDescent="0.2">
      <c r="B1239" s="1" t="s">
        <v>1446</v>
      </c>
      <c r="C1239" s="1" t="s">
        <v>142</v>
      </c>
      <c r="D1239" s="1" t="s">
        <v>25</v>
      </c>
      <c r="E1239" s="1" t="s">
        <v>1518</v>
      </c>
    </row>
    <row r="1240" spans="2:5" ht="15.75" customHeight="1" x14ac:dyDescent="0.2">
      <c r="B1240" s="1" t="s">
        <v>1262</v>
      </c>
      <c r="C1240" s="1" t="s">
        <v>142</v>
      </c>
      <c r="D1240" s="1" t="s">
        <v>265</v>
      </c>
      <c r="E1240" s="1" t="s">
        <v>1518</v>
      </c>
    </row>
    <row r="1241" spans="2:5" ht="15.75" customHeight="1" x14ac:dyDescent="0.2">
      <c r="B1241" s="1" t="s">
        <v>1261</v>
      </c>
      <c r="C1241" s="1" t="s">
        <v>142</v>
      </c>
      <c r="D1241" s="1" t="s">
        <v>45</v>
      </c>
      <c r="E1241" s="1" t="s">
        <v>1518</v>
      </c>
    </row>
    <row r="1242" spans="2:5" ht="15.75" customHeight="1" x14ac:dyDescent="0.2">
      <c r="B1242" s="1" t="s">
        <v>1263</v>
      </c>
      <c r="C1242" s="1" t="s">
        <v>142</v>
      </c>
      <c r="D1242" s="1" t="s">
        <v>45</v>
      </c>
      <c r="E1242" s="1" t="s">
        <v>1518</v>
      </c>
    </row>
    <row r="1243" spans="2:5" ht="15.75" customHeight="1" x14ac:dyDescent="0.2">
      <c r="B1243" s="1" t="s">
        <v>1264</v>
      </c>
      <c r="C1243" s="1" t="s">
        <v>142</v>
      </c>
      <c r="D1243" s="1" t="s">
        <v>45</v>
      </c>
      <c r="E1243" s="1" t="s">
        <v>1518</v>
      </c>
    </row>
    <row r="1244" spans="2:5" ht="15.75" customHeight="1" x14ac:dyDescent="0.2">
      <c r="B1244" s="1" t="s">
        <v>1274</v>
      </c>
      <c r="C1244" s="1" t="s">
        <v>142</v>
      </c>
      <c r="D1244" s="1" t="s">
        <v>45</v>
      </c>
      <c r="E1244" s="1" t="s">
        <v>1518</v>
      </c>
    </row>
    <row r="1245" spans="2:5" ht="15.75" customHeight="1" x14ac:dyDescent="0.2">
      <c r="B1245" s="1" t="s">
        <v>1275</v>
      </c>
      <c r="C1245" s="1" t="s">
        <v>142</v>
      </c>
      <c r="D1245" s="1" t="s">
        <v>45</v>
      </c>
      <c r="E1245" s="1" t="s">
        <v>1518</v>
      </c>
    </row>
    <row r="1246" spans="2:5" ht="15.75" customHeight="1" x14ac:dyDescent="0.2">
      <c r="B1246" s="1" t="s">
        <v>1359</v>
      </c>
      <c r="C1246" s="1" t="s">
        <v>142</v>
      </c>
      <c r="D1246" s="1" t="s">
        <v>45</v>
      </c>
      <c r="E1246" s="1" t="s">
        <v>1518</v>
      </c>
    </row>
    <row r="1247" spans="2:5" ht="15.75" customHeight="1" x14ac:dyDescent="0.2">
      <c r="B1247" s="1" t="s">
        <v>1270</v>
      </c>
      <c r="C1247" s="1" t="s">
        <v>142</v>
      </c>
      <c r="D1247" s="1" t="s">
        <v>37</v>
      </c>
      <c r="E1247" s="1" t="s">
        <v>1518</v>
      </c>
    </row>
    <row r="1248" spans="2:5" ht="15.75" customHeight="1" x14ac:dyDescent="0.2">
      <c r="B1248" s="1" t="s">
        <v>1272</v>
      </c>
      <c r="C1248" s="1" t="s">
        <v>142</v>
      </c>
      <c r="D1248" s="1" t="s">
        <v>37</v>
      </c>
      <c r="E1248" s="1" t="s">
        <v>1518</v>
      </c>
    </row>
    <row r="1249" spans="2:5" ht="15.75" customHeight="1" x14ac:dyDescent="0.2">
      <c r="B1249" s="1" t="s">
        <v>1495</v>
      </c>
      <c r="C1249" s="1" t="s">
        <v>142</v>
      </c>
      <c r="D1249" s="1" t="s">
        <v>191</v>
      </c>
      <c r="E1249" s="1" t="s">
        <v>1518</v>
      </c>
    </row>
    <row r="1250" spans="2:5" ht="15.75" customHeight="1" x14ac:dyDescent="0.2">
      <c r="B1250" s="1" t="s">
        <v>1260</v>
      </c>
      <c r="C1250" s="1" t="s">
        <v>36</v>
      </c>
      <c r="D1250" s="1" t="s">
        <v>30</v>
      </c>
      <c r="E1250" s="1" t="s">
        <v>1100</v>
      </c>
    </row>
    <row r="1251" spans="2:5" ht="15.75" customHeight="1" x14ac:dyDescent="0.2">
      <c r="B1251" s="1" t="s">
        <v>232</v>
      </c>
      <c r="C1251" s="1" t="s">
        <v>36</v>
      </c>
      <c r="D1251" s="1" t="s">
        <v>45</v>
      </c>
      <c r="E1251" s="1" t="s">
        <v>1100</v>
      </c>
    </row>
    <row r="1252" spans="2:5" ht="15.75" customHeight="1" x14ac:dyDescent="0.2">
      <c r="B1252" s="1" t="s">
        <v>1172</v>
      </c>
      <c r="C1252" s="1" t="s">
        <v>36</v>
      </c>
      <c r="D1252" s="1" t="s">
        <v>191</v>
      </c>
      <c r="E1252" s="1" t="s">
        <v>1100</v>
      </c>
    </row>
    <row r="1253" spans="2:5" ht="15.75" customHeight="1" x14ac:dyDescent="0.2">
      <c r="B1253" s="1" t="s">
        <v>1173</v>
      </c>
      <c r="C1253" s="1" t="s">
        <v>36</v>
      </c>
      <c r="D1253" s="1" t="s">
        <v>191</v>
      </c>
      <c r="E1253" s="1" t="s">
        <v>1100</v>
      </c>
    </row>
    <row r="1254" spans="2:5" ht="15.75" customHeight="1" x14ac:dyDescent="0.2">
      <c r="B1254" s="1" t="s">
        <v>1109</v>
      </c>
      <c r="C1254" s="1" t="s">
        <v>36</v>
      </c>
      <c r="D1254" s="1" t="s">
        <v>242</v>
      </c>
      <c r="E1254" s="1" t="s">
        <v>1100</v>
      </c>
    </row>
    <row r="1255" spans="2:5" ht="15.75" customHeight="1" x14ac:dyDescent="0.2">
      <c r="B1255" s="1" t="s">
        <v>1111</v>
      </c>
      <c r="C1255" s="1" t="s">
        <v>36</v>
      </c>
      <c r="D1255" s="1" t="s">
        <v>242</v>
      </c>
      <c r="E1255" s="1" t="s">
        <v>1100</v>
      </c>
    </row>
    <row r="1256" spans="2:5" ht="15.75" customHeight="1" x14ac:dyDescent="0.2">
      <c r="B1256" s="1" t="s">
        <v>1122</v>
      </c>
      <c r="C1256" s="1" t="s">
        <v>201</v>
      </c>
      <c r="D1256" s="1" t="s">
        <v>265</v>
      </c>
      <c r="E1256" s="1" t="s">
        <v>1100</v>
      </c>
    </row>
    <row r="1257" spans="2:5" ht="15.75" customHeight="1" x14ac:dyDescent="0.2">
      <c r="B1257" s="1" t="s">
        <v>1123</v>
      </c>
      <c r="C1257" s="1" t="s">
        <v>201</v>
      </c>
      <c r="D1257" s="1" t="s">
        <v>265</v>
      </c>
      <c r="E1257" s="1" t="s">
        <v>1100</v>
      </c>
    </row>
    <row r="1258" spans="2:5" ht="15.75" customHeight="1" x14ac:dyDescent="0.2">
      <c r="B1258" s="1" t="s">
        <v>1124</v>
      </c>
      <c r="C1258" s="1" t="s">
        <v>201</v>
      </c>
      <c r="D1258" s="1" t="s">
        <v>265</v>
      </c>
      <c r="E1258" s="1" t="s">
        <v>1100</v>
      </c>
    </row>
    <row r="1259" spans="2:5" ht="15.75" customHeight="1" x14ac:dyDescent="0.2">
      <c r="B1259" s="1" t="s">
        <v>1137</v>
      </c>
      <c r="C1259" s="1" t="s">
        <v>201</v>
      </c>
      <c r="D1259" s="1" t="s">
        <v>265</v>
      </c>
      <c r="E1259" s="1" t="s">
        <v>1100</v>
      </c>
    </row>
    <row r="1260" spans="2:5" ht="15.75" customHeight="1" x14ac:dyDescent="0.2">
      <c r="B1260" s="1" t="s">
        <v>1138</v>
      </c>
      <c r="C1260" s="1" t="s">
        <v>201</v>
      </c>
      <c r="D1260" s="1" t="s">
        <v>265</v>
      </c>
      <c r="E1260" s="1" t="s">
        <v>1100</v>
      </c>
    </row>
    <row r="1261" spans="2:5" ht="15.75" customHeight="1" x14ac:dyDescent="0.2">
      <c r="B1261" s="1" t="s">
        <v>1149</v>
      </c>
      <c r="C1261" s="1" t="s">
        <v>142</v>
      </c>
      <c r="D1261" s="1" t="s">
        <v>45</v>
      </c>
      <c r="E1261" s="1" t="s">
        <v>1100</v>
      </c>
    </row>
    <row r="1262" spans="2:5" ht="15.75" customHeight="1" x14ac:dyDescent="0.2">
      <c r="B1262" s="1" t="s">
        <v>1150</v>
      </c>
      <c r="C1262" s="1" t="s">
        <v>142</v>
      </c>
      <c r="D1262" s="1" t="s">
        <v>45</v>
      </c>
      <c r="E1262" s="1" t="s">
        <v>1100</v>
      </c>
    </row>
    <row r="1263" spans="2:5" ht="15.75" customHeight="1" x14ac:dyDescent="0.2">
      <c r="B1263" s="1" t="s">
        <v>1151</v>
      </c>
      <c r="C1263" s="1" t="s">
        <v>142</v>
      </c>
      <c r="D1263" s="1" t="s">
        <v>45</v>
      </c>
      <c r="E1263" s="1" t="s">
        <v>1100</v>
      </c>
    </row>
    <row r="1264" spans="2:5" ht="15.75" customHeight="1" x14ac:dyDescent="0.2">
      <c r="B1264" s="1" t="s">
        <v>1152</v>
      </c>
      <c r="C1264" s="1" t="s">
        <v>142</v>
      </c>
      <c r="D1264" s="1" t="s">
        <v>45</v>
      </c>
      <c r="E1264" s="1" t="s">
        <v>1100</v>
      </c>
    </row>
    <row r="1265" spans="2:5" ht="15.75" customHeight="1" x14ac:dyDescent="0.2">
      <c r="B1265" s="1" t="s">
        <v>1153</v>
      </c>
      <c r="C1265" s="1" t="s">
        <v>142</v>
      </c>
      <c r="D1265" s="1" t="s">
        <v>45</v>
      </c>
      <c r="E1265" s="1" t="s">
        <v>1100</v>
      </c>
    </row>
    <row r="1266" spans="2:5" ht="15.75" customHeight="1" x14ac:dyDescent="0.2">
      <c r="B1266" s="1" t="s">
        <v>1213</v>
      </c>
      <c r="C1266" s="1" t="s">
        <v>181</v>
      </c>
      <c r="D1266" s="1" t="s">
        <v>156</v>
      </c>
      <c r="E1266" s="1" t="s">
        <v>1100</v>
      </c>
    </row>
    <row r="1267" spans="2:5" ht="15.75" customHeight="1" x14ac:dyDescent="0.2">
      <c r="B1267" s="1" t="s">
        <v>1214</v>
      </c>
      <c r="C1267" s="1" t="s">
        <v>181</v>
      </c>
      <c r="D1267" s="1" t="s">
        <v>156</v>
      </c>
      <c r="E1267" s="1" t="s">
        <v>1100</v>
      </c>
    </row>
    <row r="1268" spans="2:5" ht="15.75" customHeight="1" x14ac:dyDescent="0.2">
      <c r="B1268" s="1" t="s">
        <v>1215</v>
      </c>
      <c r="C1268" s="1" t="s">
        <v>181</v>
      </c>
      <c r="D1268" s="1" t="s">
        <v>156</v>
      </c>
      <c r="E1268" s="1" t="s">
        <v>1100</v>
      </c>
    </row>
    <row r="1269" spans="2:5" ht="15.75" customHeight="1" x14ac:dyDescent="0.2">
      <c r="B1269" s="1" t="s">
        <v>1216</v>
      </c>
      <c r="C1269" s="1" t="s">
        <v>181</v>
      </c>
      <c r="D1269" s="1" t="s">
        <v>156</v>
      </c>
      <c r="E1269" s="1" t="s">
        <v>1100</v>
      </c>
    </row>
    <row r="1270" spans="2:5" ht="15.75" customHeight="1" x14ac:dyDescent="0.2">
      <c r="B1270" s="1" t="s">
        <v>1230</v>
      </c>
      <c r="C1270" s="1" t="s">
        <v>181</v>
      </c>
      <c r="D1270" s="1" t="s">
        <v>156</v>
      </c>
      <c r="E1270" s="1" t="s">
        <v>1100</v>
      </c>
    </row>
    <row r="1271" spans="2:5" ht="15.75" customHeight="1" x14ac:dyDescent="0.2">
      <c r="B1271" s="1" t="s">
        <v>1231</v>
      </c>
      <c r="C1271" s="1" t="s">
        <v>181</v>
      </c>
      <c r="D1271" s="1" t="s">
        <v>156</v>
      </c>
      <c r="E1271" s="1" t="s">
        <v>1100</v>
      </c>
    </row>
    <row r="1272" spans="2:5" ht="15.75" customHeight="1" x14ac:dyDescent="0.2">
      <c r="B1272" s="1" t="s">
        <v>1232</v>
      </c>
      <c r="C1272" s="1" t="s">
        <v>181</v>
      </c>
      <c r="D1272" s="1" t="s">
        <v>156</v>
      </c>
      <c r="E1272" s="1" t="s">
        <v>1100</v>
      </c>
    </row>
    <row r="1273" spans="2:5" ht="15.75" customHeight="1" x14ac:dyDescent="0.2">
      <c r="B1273" s="1" t="s">
        <v>1234</v>
      </c>
      <c r="C1273" s="1" t="s">
        <v>181</v>
      </c>
      <c r="D1273" s="1" t="s">
        <v>156</v>
      </c>
      <c r="E1273" s="1" t="s">
        <v>1100</v>
      </c>
    </row>
    <row r="1274" spans="2:5" ht="15.75" customHeight="1" x14ac:dyDescent="0.2">
      <c r="B1274" s="1" t="s">
        <v>1257</v>
      </c>
      <c r="C1274" s="1" t="s">
        <v>181</v>
      </c>
      <c r="D1274" s="1" t="s">
        <v>156</v>
      </c>
      <c r="E1274" s="1" t="s">
        <v>1100</v>
      </c>
    </row>
    <row r="1275" spans="2:5" ht="15.75" customHeight="1" x14ac:dyDescent="0.2">
      <c r="B1275" s="1" t="s">
        <v>1258</v>
      </c>
      <c r="C1275" s="1" t="s">
        <v>181</v>
      </c>
      <c r="D1275" s="1" t="s">
        <v>156</v>
      </c>
      <c r="E1275" s="1" t="s">
        <v>1100</v>
      </c>
    </row>
    <row r="1276" spans="2:5" ht="15.75" customHeight="1" x14ac:dyDescent="0.2">
      <c r="B1276" s="1" t="s">
        <v>1258</v>
      </c>
      <c r="C1276" s="1" t="s">
        <v>181</v>
      </c>
      <c r="D1276" s="1" t="s">
        <v>156</v>
      </c>
      <c r="E1276" s="1" t="s">
        <v>1100</v>
      </c>
    </row>
    <row r="1277" spans="2:5" ht="15.75" customHeight="1" x14ac:dyDescent="0.2">
      <c r="B1277" s="1" t="s">
        <v>1258</v>
      </c>
      <c r="C1277" s="1" t="s">
        <v>181</v>
      </c>
      <c r="D1277" s="1" t="s">
        <v>156</v>
      </c>
      <c r="E1277" s="1" t="s">
        <v>1100</v>
      </c>
    </row>
    <row r="1278" spans="2:5" ht="15.75" customHeight="1" x14ac:dyDescent="0.2">
      <c r="B1278" s="1" t="s">
        <v>1099</v>
      </c>
      <c r="C1278" s="1" t="s">
        <v>181</v>
      </c>
      <c r="D1278" s="1" t="s">
        <v>30</v>
      </c>
      <c r="E1278" s="1" t="s">
        <v>1100</v>
      </c>
    </row>
    <row r="1279" spans="2:5" ht="15.75" customHeight="1" x14ac:dyDescent="0.2">
      <c r="B1279" s="1" t="s">
        <v>1129</v>
      </c>
      <c r="C1279" s="1" t="s">
        <v>7</v>
      </c>
      <c r="D1279" s="1" t="s">
        <v>156</v>
      </c>
      <c r="E1279" s="1" t="s">
        <v>1100</v>
      </c>
    </row>
    <row r="1280" spans="2:5" ht="15.75" customHeight="1" x14ac:dyDescent="0.2">
      <c r="B1280" s="1" t="s">
        <v>1131</v>
      </c>
      <c r="C1280" s="1" t="s">
        <v>7</v>
      </c>
      <c r="D1280" s="1" t="s">
        <v>156</v>
      </c>
      <c r="E1280" s="1" t="s">
        <v>1100</v>
      </c>
    </row>
    <row r="1281" spans="2:5" ht="15.75" customHeight="1" x14ac:dyDescent="0.2">
      <c r="B1281" s="1" t="s">
        <v>1132</v>
      </c>
      <c r="C1281" s="1" t="s">
        <v>7</v>
      </c>
      <c r="D1281" s="1" t="s">
        <v>156</v>
      </c>
      <c r="E1281" s="1" t="s">
        <v>1100</v>
      </c>
    </row>
    <row r="1282" spans="2:5" ht="15.75" customHeight="1" x14ac:dyDescent="0.2">
      <c r="B1282" s="1" t="s">
        <v>1135</v>
      </c>
      <c r="C1282" s="1" t="s">
        <v>7</v>
      </c>
      <c r="D1282" s="1" t="s">
        <v>156</v>
      </c>
      <c r="E1282" s="1" t="s">
        <v>1100</v>
      </c>
    </row>
    <row r="1283" spans="2:5" ht="15.75" customHeight="1" x14ac:dyDescent="0.2">
      <c r="B1283" s="1" t="s">
        <v>1136</v>
      </c>
      <c r="C1283" s="1" t="s">
        <v>7</v>
      </c>
      <c r="D1283" s="1" t="s">
        <v>156</v>
      </c>
      <c r="E1283" s="1" t="s">
        <v>1100</v>
      </c>
    </row>
    <row r="1284" spans="2:5" ht="15.75" customHeight="1" x14ac:dyDescent="0.2">
      <c r="B1284" s="1" t="s">
        <v>1139</v>
      </c>
      <c r="C1284" s="1" t="s">
        <v>7</v>
      </c>
      <c r="D1284" s="1" t="s">
        <v>156</v>
      </c>
      <c r="E1284" s="1" t="s">
        <v>1100</v>
      </c>
    </row>
    <row r="1285" spans="2:5" ht="15.75" customHeight="1" x14ac:dyDescent="0.2">
      <c r="B1285" s="1" t="s">
        <v>1179</v>
      </c>
      <c r="C1285" s="1" t="s">
        <v>7</v>
      </c>
      <c r="D1285" s="1" t="s">
        <v>156</v>
      </c>
      <c r="E1285" s="1" t="s">
        <v>1100</v>
      </c>
    </row>
    <row r="1286" spans="2:5" ht="15.75" customHeight="1" x14ac:dyDescent="0.2">
      <c r="B1286" s="1" t="s">
        <v>1180</v>
      </c>
      <c r="C1286" s="1" t="s">
        <v>7</v>
      </c>
      <c r="D1286" s="1" t="s">
        <v>156</v>
      </c>
      <c r="E1286" s="1" t="s">
        <v>1100</v>
      </c>
    </row>
    <row r="1287" spans="2:5" ht="15.75" customHeight="1" x14ac:dyDescent="0.2">
      <c r="B1287" s="1" t="s">
        <v>1181</v>
      </c>
      <c r="C1287" s="1" t="s">
        <v>7</v>
      </c>
      <c r="D1287" s="1" t="s">
        <v>156</v>
      </c>
      <c r="E1287" s="1" t="s">
        <v>1100</v>
      </c>
    </row>
    <row r="1288" spans="2:5" ht="15.75" customHeight="1" x14ac:dyDescent="0.2">
      <c r="B1288" s="1" t="s">
        <v>1182</v>
      </c>
      <c r="C1288" s="1" t="s">
        <v>7</v>
      </c>
      <c r="D1288" s="1" t="s">
        <v>156</v>
      </c>
      <c r="E1288" s="1" t="s">
        <v>1100</v>
      </c>
    </row>
    <row r="1289" spans="2:5" ht="15.75" customHeight="1" x14ac:dyDescent="0.2">
      <c r="B1289" s="1" t="s">
        <v>1183</v>
      </c>
      <c r="C1289" s="1" t="s">
        <v>7</v>
      </c>
      <c r="D1289" s="1" t="s">
        <v>156</v>
      </c>
      <c r="E1289" s="1" t="s">
        <v>1100</v>
      </c>
    </row>
    <row r="1290" spans="2:5" ht="15.75" customHeight="1" x14ac:dyDescent="0.2">
      <c r="B1290" s="1" t="s">
        <v>1183</v>
      </c>
      <c r="C1290" s="1" t="s">
        <v>7</v>
      </c>
      <c r="D1290" s="1" t="s">
        <v>156</v>
      </c>
      <c r="E1290" s="1" t="s">
        <v>1100</v>
      </c>
    </row>
    <row r="1291" spans="2:5" ht="15.75" customHeight="1" x14ac:dyDescent="0.2">
      <c r="B1291" s="1" t="s">
        <v>1129</v>
      </c>
      <c r="C1291" s="1" t="s">
        <v>7</v>
      </c>
      <c r="D1291" s="1" t="s">
        <v>156</v>
      </c>
      <c r="E1291" s="1" t="s">
        <v>1100</v>
      </c>
    </row>
    <row r="1292" spans="2:5" ht="15.75" customHeight="1" x14ac:dyDescent="0.2">
      <c r="B1292" s="1" t="s">
        <v>63</v>
      </c>
      <c r="C1292" s="1" t="s">
        <v>7</v>
      </c>
      <c r="D1292" s="1" t="s">
        <v>8</v>
      </c>
      <c r="E1292" s="1" t="s">
        <v>1100</v>
      </c>
    </row>
    <row r="1293" spans="2:5" ht="15.75" customHeight="1" x14ac:dyDescent="0.2">
      <c r="B1293" s="1" t="s">
        <v>65</v>
      </c>
      <c r="C1293" s="1" t="s">
        <v>7</v>
      </c>
      <c r="D1293" s="1" t="s">
        <v>8</v>
      </c>
      <c r="E1293" s="1" t="s">
        <v>1100</v>
      </c>
    </row>
    <row r="1294" spans="2:5" ht="15.75" customHeight="1" x14ac:dyDescent="0.2">
      <c r="B1294" s="1" t="s">
        <v>1133</v>
      </c>
      <c r="C1294" s="1" t="s">
        <v>7</v>
      </c>
      <c r="D1294" s="1" t="s">
        <v>45</v>
      </c>
      <c r="E1294" s="1" t="s">
        <v>1100</v>
      </c>
    </row>
    <row r="1295" spans="2:5" ht="15.75" customHeight="1" x14ac:dyDescent="0.2">
      <c r="B1295" s="1" t="s">
        <v>1140</v>
      </c>
      <c r="C1295" s="1" t="s">
        <v>7</v>
      </c>
      <c r="D1295" s="1" t="s">
        <v>79</v>
      </c>
      <c r="E1295" s="1" t="s">
        <v>1100</v>
      </c>
    </row>
    <row r="1296" spans="2:5" ht="15.75" customHeight="1" x14ac:dyDescent="0.2">
      <c r="B1296" s="1" t="s">
        <v>1219</v>
      </c>
      <c r="C1296" s="1" t="s">
        <v>7</v>
      </c>
      <c r="D1296" s="1" t="s">
        <v>79</v>
      </c>
      <c r="E1296" s="1" t="s">
        <v>1100</v>
      </c>
    </row>
    <row r="1297" spans="2:5" ht="15.75" customHeight="1" x14ac:dyDescent="0.2">
      <c r="B1297" s="1" t="s">
        <v>1134</v>
      </c>
      <c r="C1297" s="1" t="s">
        <v>120</v>
      </c>
      <c r="D1297" s="1" t="s">
        <v>156</v>
      </c>
      <c r="E1297" s="1" t="s">
        <v>1100</v>
      </c>
    </row>
    <row r="1298" spans="2:5" ht="15.75" customHeight="1" x14ac:dyDescent="0.2">
      <c r="B1298" s="1" t="s">
        <v>1141</v>
      </c>
      <c r="C1298" s="1" t="s">
        <v>120</v>
      </c>
      <c r="D1298" s="1" t="s">
        <v>156</v>
      </c>
      <c r="E1298" s="1" t="s">
        <v>1100</v>
      </c>
    </row>
    <row r="1299" spans="2:5" ht="15.75" customHeight="1" x14ac:dyDescent="0.2">
      <c r="B1299" s="1" t="s">
        <v>1220</v>
      </c>
      <c r="C1299" s="1" t="s">
        <v>120</v>
      </c>
      <c r="D1299" s="1" t="s">
        <v>156</v>
      </c>
      <c r="E1299" s="1" t="s">
        <v>1100</v>
      </c>
    </row>
    <row r="1300" spans="2:5" ht="15.75" customHeight="1" x14ac:dyDescent="0.2">
      <c r="B1300" s="1" t="s">
        <v>1221</v>
      </c>
      <c r="C1300" s="1" t="s">
        <v>120</v>
      </c>
      <c r="D1300" s="1" t="s">
        <v>156</v>
      </c>
      <c r="E1300" s="1" t="s">
        <v>1100</v>
      </c>
    </row>
    <row r="1301" spans="2:5" ht="15.75" customHeight="1" x14ac:dyDescent="0.2">
      <c r="B1301" s="1" t="s">
        <v>1222</v>
      </c>
      <c r="C1301" s="1" t="s">
        <v>120</v>
      </c>
      <c r="D1301" s="1" t="s">
        <v>156</v>
      </c>
      <c r="E1301" s="1" t="s">
        <v>1100</v>
      </c>
    </row>
    <row r="1302" spans="2:5" ht="15.75" customHeight="1" x14ac:dyDescent="0.2">
      <c r="B1302" s="6" t="s">
        <v>919</v>
      </c>
      <c r="C1302" s="6" t="s">
        <v>201</v>
      </c>
      <c r="D1302" s="6" t="s">
        <v>25</v>
      </c>
      <c r="E1302" s="6" t="s">
        <v>340</v>
      </c>
    </row>
    <row r="1303" spans="2:5" ht="15.75" customHeight="1" x14ac:dyDescent="0.2">
      <c r="B1303" s="6" t="s">
        <v>920</v>
      </c>
      <c r="C1303" s="6" t="s">
        <v>201</v>
      </c>
      <c r="D1303" s="6" t="s">
        <v>25</v>
      </c>
      <c r="E1303" s="6" t="s">
        <v>340</v>
      </c>
    </row>
    <row r="1304" spans="2:5" ht="15.75" customHeight="1" x14ac:dyDescent="0.2">
      <c r="B1304" s="6" t="s">
        <v>923</v>
      </c>
      <c r="C1304" s="6" t="s">
        <v>201</v>
      </c>
      <c r="D1304" s="6" t="s">
        <v>25</v>
      </c>
      <c r="E1304" s="6" t="s">
        <v>340</v>
      </c>
    </row>
    <row r="1305" spans="2:5" ht="15.75" customHeight="1" x14ac:dyDescent="0.2">
      <c r="B1305" s="6" t="s">
        <v>925</v>
      </c>
      <c r="C1305" s="6" t="s">
        <v>201</v>
      </c>
      <c r="D1305" s="6" t="s">
        <v>25</v>
      </c>
      <c r="E1305" s="6" t="s">
        <v>340</v>
      </c>
    </row>
    <row r="1306" spans="2:5" ht="15.75" customHeight="1" x14ac:dyDescent="0.2">
      <c r="B1306" s="6" t="s">
        <v>339</v>
      </c>
      <c r="C1306" s="6" t="s">
        <v>201</v>
      </c>
      <c r="D1306" s="6" t="s">
        <v>45</v>
      </c>
      <c r="E1306" s="6" t="s">
        <v>340</v>
      </c>
    </row>
    <row r="1307" spans="2:5" ht="15.75" customHeight="1" x14ac:dyDescent="0.2">
      <c r="B1307" s="6" t="s">
        <v>389</v>
      </c>
      <c r="C1307" s="6" t="s">
        <v>201</v>
      </c>
      <c r="D1307" s="6" t="s">
        <v>45</v>
      </c>
      <c r="E1307" s="6" t="s">
        <v>340</v>
      </c>
    </row>
    <row r="1308" spans="2:5" ht="15.75" customHeight="1" x14ac:dyDescent="0.2">
      <c r="B1308" s="6" t="s">
        <v>407</v>
      </c>
      <c r="C1308" s="6" t="s">
        <v>201</v>
      </c>
      <c r="D1308" s="6" t="s">
        <v>45</v>
      </c>
      <c r="E1308" s="6" t="s">
        <v>340</v>
      </c>
    </row>
    <row r="1309" spans="2:5" ht="15.75" customHeight="1" x14ac:dyDescent="0.2">
      <c r="B1309" s="6" t="s">
        <v>421</v>
      </c>
      <c r="C1309" s="6" t="s">
        <v>201</v>
      </c>
      <c r="D1309" s="6" t="s">
        <v>45</v>
      </c>
      <c r="E1309" s="6" t="s">
        <v>340</v>
      </c>
    </row>
    <row r="1310" spans="2:5" ht="15.75" customHeight="1" x14ac:dyDescent="0.2">
      <c r="B1310" s="6" t="s">
        <v>423</v>
      </c>
      <c r="C1310" s="6" t="s">
        <v>201</v>
      </c>
      <c r="D1310" s="6" t="s">
        <v>45</v>
      </c>
      <c r="E1310" s="6" t="s">
        <v>340</v>
      </c>
    </row>
    <row r="1311" spans="2:5" ht="15.75" customHeight="1" x14ac:dyDescent="0.2">
      <c r="B1311" s="6" t="s">
        <v>431</v>
      </c>
      <c r="C1311" s="6" t="s">
        <v>201</v>
      </c>
      <c r="D1311" s="6" t="s">
        <v>45</v>
      </c>
      <c r="E1311" s="6" t="s">
        <v>340</v>
      </c>
    </row>
    <row r="1312" spans="2:5" ht="15.75" customHeight="1" x14ac:dyDescent="0.2">
      <c r="B1312" s="6" t="s">
        <v>498</v>
      </c>
      <c r="C1312" s="6" t="s">
        <v>201</v>
      </c>
      <c r="D1312" s="6" t="s">
        <v>45</v>
      </c>
      <c r="E1312" s="6" t="s">
        <v>340</v>
      </c>
    </row>
    <row r="1313" spans="2:5" ht="15.75" customHeight="1" x14ac:dyDescent="0.2">
      <c r="B1313" s="6" t="s">
        <v>507</v>
      </c>
      <c r="C1313" s="6" t="s">
        <v>201</v>
      </c>
      <c r="D1313" s="6" t="s">
        <v>45</v>
      </c>
      <c r="E1313" s="6" t="s">
        <v>340</v>
      </c>
    </row>
    <row r="1314" spans="2:5" ht="15.75" customHeight="1" x14ac:dyDescent="0.2">
      <c r="B1314" s="6" t="s">
        <v>523</v>
      </c>
      <c r="C1314" s="6" t="s">
        <v>201</v>
      </c>
      <c r="D1314" s="6" t="s">
        <v>45</v>
      </c>
      <c r="E1314" s="6" t="s">
        <v>340</v>
      </c>
    </row>
    <row r="1315" spans="2:5" ht="15.75" customHeight="1" x14ac:dyDescent="0.2">
      <c r="B1315" s="6" t="s">
        <v>610</v>
      </c>
      <c r="C1315" s="6" t="s">
        <v>201</v>
      </c>
      <c r="D1315" s="6" t="s">
        <v>45</v>
      </c>
      <c r="E1315" s="6" t="s">
        <v>340</v>
      </c>
    </row>
    <row r="1316" spans="2:5" ht="15.75" customHeight="1" x14ac:dyDescent="0.2">
      <c r="B1316" s="6" t="s">
        <v>611</v>
      </c>
      <c r="C1316" s="6" t="s">
        <v>201</v>
      </c>
      <c r="D1316" s="6" t="s">
        <v>45</v>
      </c>
      <c r="E1316" s="6" t="s">
        <v>340</v>
      </c>
    </row>
    <row r="1317" spans="2:5" ht="15.75" customHeight="1" x14ac:dyDescent="0.2">
      <c r="B1317" s="6" t="s">
        <v>684</v>
      </c>
      <c r="C1317" s="6" t="s">
        <v>201</v>
      </c>
      <c r="D1317" s="6" t="s">
        <v>45</v>
      </c>
      <c r="E1317" s="6" t="s">
        <v>340</v>
      </c>
    </row>
    <row r="1318" spans="2:5" ht="15.75" customHeight="1" x14ac:dyDescent="0.2">
      <c r="B1318" s="6" t="s">
        <v>693</v>
      </c>
      <c r="C1318" s="6" t="s">
        <v>201</v>
      </c>
      <c r="D1318" s="6" t="s">
        <v>45</v>
      </c>
      <c r="E1318" s="6" t="s">
        <v>340</v>
      </c>
    </row>
    <row r="1319" spans="2:5" ht="15.75" customHeight="1" x14ac:dyDescent="0.2">
      <c r="B1319" s="6" t="s">
        <v>836</v>
      </c>
      <c r="C1319" s="6" t="s">
        <v>201</v>
      </c>
      <c r="D1319" s="6" t="s">
        <v>45</v>
      </c>
      <c r="E1319" s="6" t="s">
        <v>340</v>
      </c>
    </row>
    <row r="1320" spans="2:5" ht="15.75" customHeight="1" x14ac:dyDescent="0.2">
      <c r="B1320" s="6" t="s">
        <v>837</v>
      </c>
      <c r="C1320" s="6" t="s">
        <v>201</v>
      </c>
      <c r="D1320" s="6" t="s">
        <v>45</v>
      </c>
      <c r="E1320" s="6" t="s">
        <v>340</v>
      </c>
    </row>
    <row r="1321" spans="2:5" ht="15.75" customHeight="1" x14ac:dyDescent="0.2">
      <c r="B1321" s="6" t="s">
        <v>837</v>
      </c>
      <c r="C1321" s="6" t="s">
        <v>201</v>
      </c>
      <c r="D1321" s="6" t="s">
        <v>45</v>
      </c>
      <c r="E1321" s="6" t="s">
        <v>340</v>
      </c>
    </row>
    <row r="1322" spans="2:5" ht="15.75" customHeight="1" x14ac:dyDescent="0.2">
      <c r="B1322" s="6" t="s">
        <v>861</v>
      </c>
      <c r="C1322" s="6" t="s">
        <v>201</v>
      </c>
      <c r="D1322" s="6" t="s">
        <v>45</v>
      </c>
      <c r="E1322" s="6" t="s">
        <v>340</v>
      </c>
    </row>
    <row r="1323" spans="2:5" ht="15.75" customHeight="1" x14ac:dyDescent="0.2">
      <c r="B1323" s="1" t="s">
        <v>1250</v>
      </c>
      <c r="C1323" s="1" t="s">
        <v>201</v>
      </c>
      <c r="D1323" s="1" t="s">
        <v>45</v>
      </c>
      <c r="E1323" s="1" t="s">
        <v>340</v>
      </c>
    </row>
    <row r="1324" spans="2:5" ht="15.75" customHeight="1" x14ac:dyDescent="0.2">
      <c r="B1324" s="6" t="s">
        <v>209</v>
      </c>
      <c r="C1324" s="6" t="s">
        <v>36</v>
      </c>
      <c r="D1324" s="6" t="s">
        <v>33</v>
      </c>
      <c r="E1324" s="6" t="s">
        <v>9</v>
      </c>
    </row>
    <row r="1325" spans="2:5" ht="15.75" customHeight="1" x14ac:dyDescent="0.2">
      <c r="B1325" s="6" t="s">
        <v>213</v>
      </c>
      <c r="C1325" s="6" t="s">
        <v>36</v>
      </c>
      <c r="D1325" s="6" t="s">
        <v>33</v>
      </c>
      <c r="E1325" s="6" t="s">
        <v>9</v>
      </c>
    </row>
    <row r="1326" spans="2:5" ht="15.75" customHeight="1" x14ac:dyDescent="0.2">
      <c r="B1326" s="6" t="s">
        <v>984</v>
      </c>
      <c r="C1326" s="6" t="s">
        <v>36</v>
      </c>
      <c r="D1326" s="6" t="s">
        <v>265</v>
      </c>
      <c r="E1326" s="6" t="s">
        <v>9</v>
      </c>
    </row>
    <row r="1327" spans="2:5" ht="15.75" customHeight="1" x14ac:dyDescent="0.2">
      <c r="B1327" s="6" t="s">
        <v>1007</v>
      </c>
      <c r="C1327" s="6" t="s">
        <v>36</v>
      </c>
      <c r="D1327" s="6" t="s">
        <v>265</v>
      </c>
      <c r="E1327" s="6" t="s">
        <v>9</v>
      </c>
    </row>
    <row r="1328" spans="2:5" ht="15.75" customHeight="1" x14ac:dyDescent="0.2">
      <c r="B1328" s="6" t="s">
        <v>1029</v>
      </c>
      <c r="C1328" s="6" t="s">
        <v>36</v>
      </c>
      <c r="D1328" s="6" t="s">
        <v>265</v>
      </c>
      <c r="E1328" s="6" t="s">
        <v>9</v>
      </c>
    </row>
    <row r="1329" spans="2:5" ht="15.75" customHeight="1" x14ac:dyDescent="0.2">
      <c r="B1329" s="6" t="s">
        <v>1035</v>
      </c>
      <c r="C1329" s="6" t="s">
        <v>36</v>
      </c>
      <c r="D1329" s="6" t="s">
        <v>265</v>
      </c>
      <c r="E1329" s="6" t="s">
        <v>9</v>
      </c>
    </row>
    <row r="1330" spans="2:5" ht="15.75" customHeight="1" x14ac:dyDescent="0.2">
      <c r="B1330" s="6" t="s">
        <v>44</v>
      </c>
      <c r="C1330" s="6" t="s">
        <v>36</v>
      </c>
      <c r="D1330" s="6" t="s">
        <v>45</v>
      </c>
      <c r="E1330" s="6" t="s">
        <v>9</v>
      </c>
    </row>
    <row r="1331" spans="2:5" ht="15.75" customHeight="1" x14ac:dyDescent="0.2">
      <c r="B1331" s="6" t="s">
        <v>117</v>
      </c>
      <c r="C1331" s="6" t="s">
        <v>36</v>
      </c>
      <c r="D1331" s="6" t="s">
        <v>45</v>
      </c>
      <c r="E1331" s="6" t="s">
        <v>9</v>
      </c>
    </row>
    <row r="1332" spans="2:5" ht="15.75" customHeight="1" x14ac:dyDescent="0.2">
      <c r="B1332" s="6" t="s">
        <v>147</v>
      </c>
      <c r="C1332" s="6" t="s">
        <v>36</v>
      </c>
      <c r="D1332" s="6" t="s">
        <v>45</v>
      </c>
      <c r="E1332" s="6" t="s">
        <v>9</v>
      </c>
    </row>
    <row r="1333" spans="2:5" ht="15.75" customHeight="1" x14ac:dyDescent="0.2">
      <c r="B1333" s="6" t="s">
        <v>161</v>
      </c>
      <c r="C1333" s="6" t="s">
        <v>36</v>
      </c>
      <c r="D1333" s="6" t="s">
        <v>45</v>
      </c>
      <c r="E1333" s="6" t="s">
        <v>9</v>
      </c>
    </row>
    <row r="1334" spans="2:5" ht="15.75" customHeight="1" x14ac:dyDescent="0.2">
      <c r="B1334" s="6" t="s">
        <v>379</v>
      </c>
      <c r="C1334" s="6" t="s">
        <v>36</v>
      </c>
      <c r="D1334" s="6" t="s">
        <v>45</v>
      </c>
      <c r="E1334" s="6" t="s">
        <v>9</v>
      </c>
    </row>
    <row r="1335" spans="2:5" ht="15.75" customHeight="1" x14ac:dyDescent="0.2">
      <c r="B1335" s="6" t="s">
        <v>669</v>
      </c>
      <c r="C1335" s="6" t="s">
        <v>36</v>
      </c>
      <c r="D1335" s="6" t="s">
        <v>45</v>
      </c>
      <c r="E1335" s="6" t="s">
        <v>9</v>
      </c>
    </row>
    <row r="1336" spans="2:5" ht="15.75" customHeight="1" x14ac:dyDescent="0.2">
      <c r="B1336" s="6" t="s">
        <v>715</v>
      </c>
      <c r="C1336" s="6" t="s">
        <v>36</v>
      </c>
      <c r="D1336" s="6" t="s">
        <v>45</v>
      </c>
      <c r="E1336" s="6" t="s">
        <v>9</v>
      </c>
    </row>
    <row r="1337" spans="2:5" ht="15.75" customHeight="1" x14ac:dyDescent="0.2">
      <c r="B1337" s="6" t="s">
        <v>153</v>
      </c>
      <c r="C1337" s="6" t="s">
        <v>36</v>
      </c>
      <c r="D1337" s="6" t="s">
        <v>37</v>
      </c>
      <c r="E1337" s="6" t="s">
        <v>9</v>
      </c>
    </row>
    <row r="1338" spans="2:5" ht="15.75" customHeight="1" x14ac:dyDescent="0.2">
      <c r="B1338" s="6" t="s">
        <v>980</v>
      </c>
      <c r="C1338" s="6" t="s">
        <v>36</v>
      </c>
      <c r="D1338" s="6" t="s">
        <v>79</v>
      </c>
      <c r="E1338" s="6" t="s">
        <v>9</v>
      </c>
    </row>
    <row r="1339" spans="2:5" ht="15.75" customHeight="1" x14ac:dyDescent="0.2">
      <c r="B1339" s="6" t="s">
        <v>982</v>
      </c>
      <c r="C1339" s="6" t="s">
        <v>36</v>
      </c>
      <c r="D1339" s="6" t="s">
        <v>79</v>
      </c>
      <c r="E1339" s="6" t="s">
        <v>9</v>
      </c>
    </row>
    <row r="1340" spans="2:5" ht="15.75" customHeight="1" x14ac:dyDescent="0.2">
      <c r="B1340" s="6" t="s">
        <v>983</v>
      </c>
      <c r="C1340" s="6" t="s">
        <v>36</v>
      </c>
      <c r="D1340" s="6" t="s">
        <v>79</v>
      </c>
      <c r="E1340" s="6" t="s">
        <v>9</v>
      </c>
    </row>
    <row r="1341" spans="2:5" ht="15.75" customHeight="1" x14ac:dyDescent="0.2">
      <c r="B1341" s="6" t="s">
        <v>993</v>
      </c>
      <c r="C1341" s="6" t="s">
        <v>36</v>
      </c>
      <c r="D1341" s="6" t="s">
        <v>79</v>
      </c>
      <c r="E1341" s="6" t="s">
        <v>9</v>
      </c>
    </row>
    <row r="1342" spans="2:5" ht="15.75" customHeight="1" x14ac:dyDescent="0.2">
      <c r="B1342" s="6" t="s">
        <v>6</v>
      </c>
      <c r="C1342" s="6" t="s">
        <v>7</v>
      </c>
      <c r="D1342" s="6" t="s">
        <v>8</v>
      </c>
      <c r="E1342" s="6" t="s">
        <v>9</v>
      </c>
    </row>
    <row r="1343" spans="2:5" ht="15.75" customHeight="1" x14ac:dyDescent="0.2">
      <c r="B1343" s="6" t="s">
        <v>12</v>
      </c>
      <c r="C1343" s="6" t="s">
        <v>7</v>
      </c>
      <c r="D1343" s="6" t="s">
        <v>8</v>
      </c>
      <c r="E1343" s="6" t="s">
        <v>9</v>
      </c>
    </row>
    <row r="1344" spans="2:5" ht="15.75" customHeight="1" x14ac:dyDescent="0.2">
      <c r="B1344" s="6" t="s">
        <v>108</v>
      </c>
      <c r="C1344" s="6" t="s">
        <v>36</v>
      </c>
      <c r="D1344" s="6" t="s">
        <v>33</v>
      </c>
      <c r="E1344" s="6" t="s">
        <v>109</v>
      </c>
    </row>
    <row r="1345" spans="2:5" ht="15.75" customHeight="1" x14ac:dyDescent="0.2">
      <c r="B1345" s="6" t="s">
        <v>111</v>
      </c>
      <c r="C1345" s="6" t="s">
        <v>36</v>
      </c>
      <c r="D1345" s="6" t="s">
        <v>33</v>
      </c>
      <c r="E1345" s="6" t="s">
        <v>109</v>
      </c>
    </row>
    <row r="1346" spans="2:5" ht="15.75" customHeight="1" x14ac:dyDescent="0.2">
      <c r="B1346" s="6" t="s">
        <v>112</v>
      </c>
      <c r="C1346" s="6" t="s">
        <v>36</v>
      </c>
      <c r="D1346" s="6" t="s">
        <v>33</v>
      </c>
      <c r="E1346" s="6" t="s">
        <v>109</v>
      </c>
    </row>
    <row r="1347" spans="2:5" ht="15.75" customHeight="1" x14ac:dyDescent="0.2">
      <c r="B1347" s="6" t="s">
        <v>113</v>
      </c>
      <c r="C1347" s="6" t="s">
        <v>36</v>
      </c>
      <c r="D1347" s="6" t="s">
        <v>33</v>
      </c>
      <c r="E1347" s="6" t="s">
        <v>109</v>
      </c>
    </row>
    <row r="1348" spans="2:5" ht="15.75" customHeight="1" x14ac:dyDescent="0.2">
      <c r="B1348" s="6" t="s">
        <v>132</v>
      </c>
      <c r="C1348" s="6" t="s">
        <v>36</v>
      </c>
      <c r="D1348" s="6" t="s">
        <v>33</v>
      </c>
      <c r="E1348" s="6" t="s">
        <v>109</v>
      </c>
    </row>
    <row r="1349" spans="2:5" ht="15.75" customHeight="1" x14ac:dyDescent="0.2">
      <c r="B1349" s="6" t="s">
        <v>194</v>
      </c>
      <c r="C1349" s="6" t="s">
        <v>36</v>
      </c>
      <c r="D1349" s="6" t="s">
        <v>33</v>
      </c>
      <c r="E1349" s="6" t="s">
        <v>109</v>
      </c>
    </row>
    <row r="1350" spans="2:5" ht="15.75" customHeight="1" x14ac:dyDescent="0.2">
      <c r="B1350" s="6" t="s">
        <v>902</v>
      </c>
      <c r="C1350" s="6" t="s">
        <v>36</v>
      </c>
      <c r="D1350" s="6" t="s">
        <v>265</v>
      </c>
      <c r="E1350" s="6" t="s">
        <v>109</v>
      </c>
    </row>
    <row r="1351" spans="2:5" ht="15.75" customHeight="1" x14ac:dyDescent="0.2">
      <c r="B1351" s="6" t="s">
        <v>938</v>
      </c>
      <c r="C1351" s="6" t="s">
        <v>36</v>
      </c>
      <c r="D1351" s="6" t="s">
        <v>265</v>
      </c>
      <c r="E1351" s="6" t="s">
        <v>109</v>
      </c>
    </row>
    <row r="1352" spans="2:5" ht="15.75" customHeight="1" x14ac:dyDescent="0.2">
      <c r="B1352" s="6" t="s">
        <v>965</v>
      </c>
      <c r="C1352" s="6" t="s">
        <v>36</v>
      </c>
      <c r="D1352" s="6" t="s">
        <v>265</v>
      </c>
      <c r="E1352" s="6" t="s">
        <v>109</v>
      </c>
    </row>
    <row r="1353" spans="2:5" ht="15.75" customHeight="1" x14ac:dyDescent="0.2">
      <c r="B1353" s="6" t="s">
        <v>999</v>
      </c>
      <c r="C1353" s="6" t="s">
        <v>36</v>
      </c>
      <c r="D1353" s="6" t="s">
        <v>265</v>
      </c>
      <c r="E1353" s="6" t="s">
        <v>109</v>
      </c>
    </row>
    <row r="1354" spans="2:5" ht="15.75" customHeight="1" x14ac:dyDescent="0.2">
      <c r="B1354" s="6" t="s">
        <v>723</v>
      </c>
      <c r="C1354" s="6" t="s">
        <v>142</v>
      </c>
      <c r="D1354" s="6" t="s">
        <v>45</v>
      </c>
      <c r="E1354" s="6" t="s">
        <v>109</v>
      </c>
    </row>
    <row r="1355" spans="2:5" ht="15.75" customHeight="1" x14ac:dyDescent="0.2">
      <c r="B1355" s="6" t="s">
        <v>725</v>
      </c>
      <c r="C1355" s="6" t="s">
        <v>142</v>
      </c>
      <c r="D1355" s="6" t="s">
        <v>45</v>
      </c>
      <c r="E1355" s="6" t="s">
        <v>109</v>
      </c>
    </row>
    <row r="1356" spans="2:5" ht="15.75" customHeight="1" x14ac:dyDescent="0.2">
      <c r="B1356" s="6" t="s">
        <v>726</v>
      </c>
      <c r="C1356" s="6" t="s">
        <v>142</v>
      </c>
      <c r="D1356" s="6" t="s">
        <v>45</v>
      </c>
      <c r="E1356" s="6" t="s">
        <v>109</v>
      </c>
    </row>
    <row r="1357" spans="2:5" ht="15.75" customHeight="1" x14ac:dyDescent="0.2">
      <c r="B1357" s="6" t="s">
        <v>727</v>
      </c>
      <c r="C1357" s="6" t="s">
        <v>142</v>
      </c>
      <c r="D1357" s="6" t="s">
        <v>45</v>
      </c>
      <c r="E1357" s="6" t="s">
        <v>109</v>
      </c>
    </row>
    <row r="1358" spans="2:5" ht="15.75" customHeight="1" x14ac:dyDescent="0.2">
      <c r="B1358" s="6" t="s">
        <v>810</v>
      </c>
      <c r="C1358" s="6" t="s">
        <v>142</v>
      </c>
      <c r="D1358" s="6" t="s">
        <v>45</v>
      </c>
      <c r="E1358" s="6" t="s">
        <v>109</v>
      </c>
    </row>
    <row r="1359" spans="2:5" ht="15.75" customHeight="1" x14ac:dyDescent="0.2">
      <c r="B1359" s="6" t="s">
        <v>822</v>
      </c>
      <c r="C1359" s="6" t="s">
        <v>142</v>
      </c>
      <c r="D1359" s="6" t="s">
        <v>45</v>
      </c>
      <c r="E1359" s="6" t="s">
        <v>109</v>
      </c>
    </row>
    <row r="1360" spans="2:5" ht="15.75" customHeight="1" x14ac:dyDescent="0.2">
      <c r="B1360" s="6" t="s">
        <v>859</v>
      </c>
      <c r="C1360" s="6" t="s">
        <v>142</v>
      </c>
      <c r="D1360" s="6" t="s">
        <v>45</v>
      </c>
      <c r="E1360" s="6" t="s">
        <v>109</v>
      </c>
    </row>
    <row r="1361" spans="2:5" ht="15.75" customHeight="1" x14ac:dyDescent="0.2">
      <c r="B1361" s="6" t="s">
        <v>873</v>
      </c>
      <c r="C1361" s="6" t="s">
        <v>142</v>
      </c>
      <c r="D1361" s="6" t="s">
        <v>45</v>
      </c>
      <c r="E1361" s="6" t="s">
        <v>109</v>
      </c>
    </row>
    <row r="1362" spans="2:5" ht="15.75" customHeight="1" x14ac:dyDescent="0.2">
      <c r="B1362" s="6" t="s">
        <v>698</v>
      </c>
      <c r="C1362" s="6" t="s">
        <v>120</v>
      </c>
      <c r="D1362" s="6" t="s">
        <v>30</v>
      </c>
      <c r="E1362" s="6" t="s">
        <v>109</v>
      </c>
    </row>
    <row r="1363" spans="2:5" ht="15.75" customHeight="1" x14ac:dyDescent="0.2">
      <c r="B1363" s="6" t="s">
        <v>711</v>
      </c>
      <c r="C1363" s="6" t="s">
        <v>120</v>
      </c>
      <c r="D1363" s="6" t="s">
        <v>30</v>
      </c>
      <c r="E1363" s="6" t="s">
        <v>109</v>
      </c>
    </row>
    <row r="1364" spans="2:5" ht="15.75" customHeight="1" x14ac:dyDescent="0.2">
      <c r="B1364" s="1" t="s">
        <v>1121</v>
      </c>
      <c r="C1364" s="1" t="s">
        <v>7</v>
      </c>
      <c r="D1364" s="1" t="s">
        <v>79</v>
      </c>
      <c r="E1364" s="1" t="s">
        <v>968</v>
      </c>
    </row>
    <row r="1365" spans="2:5" ht="15.75" customHeight="1" x14ac:dyDescent="0.2">
      <c r="B1365" s="6" t="s">
        <v>967</v>
      </c>
      <c r="C1365" s="6" t="s">
        <v>120</v>
      </c>
      <c r="D1365" s="6" t="s">
        <v>25</v>
      </c>
      <c r="E1365" s="6" t="s">
        <v>968</v>
      </c>
    </row>
    <row r="1366" spans="2:5" ht="15.75" customHeight="1" x14ac:dyDescent="0.2">
      <c r="B1366" s="6" t="s">
        <v>977</v>
      </c>
      <c r="C1366" s="6" t="s">
        <v>120</v>
      </c>
      <c r="D1366" s="6" t="s">
        <v>25</v>
      </c>
      <c r="E1366" s="6" t="s">
        <v>968</v>
      </c>
    </row>
    <row r="1367" spans="2:5" ht="15.75" customHeight="1" x14ac:dyDescent="0.2">
      <c r="B1367" s="6" t="s">
        <v>978</v>
      </c>
      <c r="C1367" s="6" t="s">
        <v>120</v>
      </c>
      <c r="D1367" s="6" t="s">
        <v>25</v>
      </c>
      <c r="E1367" s="6" t="s">
        <v>968</v>
      </c>
    </row>
    <row r="1368" spans="2:5" ht="15.75" customHeight="1" x14ac:dyDescent="0.2">
      <c r="B1368" s="6" t="s">
        <v>981</v>
      </c>
      <c r="C1368" s="6" t="s">
        <v>120</v>
      </c>
      <c r="D1368" s="6" t="s">
        <v>25</v>
      </c>
      <c r="E1368" s="6" t="s">
        <v>968</v>
      </c>
    </row>
    <row r="1369" spans="2:5" ht="15.75" customHeight="1" x14ac:dyDescent="0.2">
      <c r="B1369" s="6" t="s">
        <v>1000</v>
      </c>
      <c r="C1369" s="6" t="s">
        <v>120</v>
      </c>
      <c r="D1369" s="6" t="s">
        <v>25</v>
      </c>
      <c r="E1369" s="6" t="s">
        <v>968</v>
      </c>
    </row>
    <row r="1370" spans="2:5" ht="15.75" customHeight="1" x14ac:dyDescent="0.2">
      <c r="B1370" s="6" t="s">
        <v>1026</v>
      </c>
      <c r="C1370" s="6" t="s">
        <v>120</v>
      </c>
      <c r="D1370" s="6" t="s">
        <v>25</v>
      </c>
      <c r="E1370" s="6" t="s">
        <v>968</v>
      </c>
    </row>
    <row r="1371" spans="2:5" ht="15.75" customHeight="1" x14ac:dyDescent="0.2">
      <c r="B1371" s="6" t="s">
        <v>1036</v>
      </c>
      <c r="C1371" s="6" t="s">
        <v>120</v>
      </c>
      <c r="D1371" s="6" t="s">
        <v>25</v>
      </c>
      <c r="E1371" s="6" t="s">
        <v>968</v>
      </c>
    </row>
    <row r="1372" spans="2:5" ht="15.75" customHeight="1" x14ac:dyDescent="0.2">
      <c r="B1372" s="6" t="s">
        <v>1037</v>
      </c>
      <c r="C1372" s="6" t="s">
        <v>120</v>
      </c>
      <c r="D1372" s="6" t="s">
        <v>25</v>
      </c>
      <c r="E1372" s="6" t="s">
        <v>968</v>
      </c>
    </row>
    <row r="1373" spans="2:5" ht="15.75" customHeight="1" x14ac:dyDescent="0.2">
      <c r="B1373" s="1" t="s">
        <v>1381</v>
      </c>
      <c r="C1373" s="1" t="s">
        <v>181</v>
      </c>
      <c r="D1373" s="1" t="s">
        <v>265</v>
      </c>
      <c r="E1373" s="6" t="s">
        <v>19</v>
      </c>
    </row>
    <row r="1374" spans="2:5" ht="15.75" customHeight="1" x14ac:dyDescent="0.2">
      <c r="B1374" s="1" t="s">
        <v>345</v>
      </c>
      <c r="C1374" s="1" t="s">
        <v>142</v>
      </c>
      <c r="D1374" s="1" t="s">
        <v>265</v>
      </c>
      <c r="E1374" s="6" t="s">
        <v>19</v>
      </c>
    </row>
    <row r="1375" spans="2:5" ht="15.75" customHeight="1" x14ac:dyDescent="0.2">
      <c r="B1375" s="1" t="s">
        <v>1369</v>
      </c>
      <c r="C1375" s="1" t="s">
        <v>142</v>
      </c>
      <c r="D1375" s="1" t="s">
        <v>265</v>
      </c>
      <c r="E1375" s="6" t="s">
        <v>19</v>
      </c>
    </row>
    <row r="1376" spans="2:5" ht="15.75" customHeight="1" x14ac:dyDescent="0.2">
      <c r="B1376" s="1" t="s">
        <v>1376</v>
      </c>
      <c r="C1376" s="1" t="s">
        <v>181</v>
      </c>
      <c r="D1376" s="1" t="s">
        <v>265</v>
      </c>
      <c r="E1376" s="6" t="s">
        <v>19</v>
      </c>
    </row>
    <row r="1377" spans="2:5" ht="15.75" customHeight="1" x14ac:dyDescent="0.2">
      <c r="B1377" s="1" t="s">
        <v>1377</v>
      </c>
      <c r="C1377" s="1" t="s">
        <v>181</v>
      </c>
      <c r="D1377" s="1" t="s">
        <v>265</v>
      </c>
      <c r="E1377" s="6" t="s">
        <v>19</v>
      </c>
    </row>
    <row r="1378" spans="2:5" ht="15.75" customHeight="1" x14ac:dyDescent="0.2">
      <c r="B1378" s="1" t="s">
        <v>1378</v>
      </c>
      <c r="C1378" s="1" t="s">
        <v>181</v>
      </c>
      <c r="D1378" s="1" t="s">
        <v>265</v>
      </c>
      <c r="E1378" s="6" t="s">
        <v>19</v>
      </c>
    </row>
    <row r="1379" spans="2:5" ht="15.75" customHeight="1" x14ac:dyDescent="0.2">
      <c r="B1379" s="1" t="s">
        <v>1376</v>
      </c>
      <c r="C1379" s="1" t="s">
        <v>181</v>
      </c>
      <c r="D1379" s="1" t="s">
        <v>265</v>
      </c>
      <c r="E1379" s="6" t="s">
        <v>19</v>
      </c>
    </row>
    <row r="1380" spans="2:5" ht="15.75" customHeight="1" x14ac:dyDescent="0.2">
      <c r="B1380" s="1" t="s">
        <v>1379</v>
      </c>
      <c r="C1380" s="1" t="s">
        <v>181</v>
      </c>
      <c r="D1380" s="1" t="s">
        <v>265</v>
      </c>
      <c r="E1380" s="6" t="s">
        <v>19</v>
      </c>
    </row>
    <row r="1381" spans="2:5" ht="15.75" customHeight="1" x14ac:dyDescent="0.2">
      <c r="B1381" s="1" t="s">
        <v>871</v>
      </c>
      <c r="C1381" s="1" t="s">
        <v>181</v>
      </c>
      <c r="D1381" s="1" t="s">
        <v>265</v>
      </c>
      <c r="E1381" s="6" t="s">
        <v>19</v>
      </c>
    </row>
    <row r="1382" spans="2:5" ht="15.75" customHeight="1" x14ac:dyDescent="0.2">
      <c r="B1382" s="1" t="s">
        <v>1380</v>
      </c>
      <c r="C1382" s="1" t="s">
        <v>181</v>
      </c>
      <c r="D1382" s="1" t="s">
        <v>265</v>
      </c>
      <c r="E1382" s="6" t="s">
        <v>19</v>
      </c>
    </row>
    <row r="1383" spans="2:5" ht="15.75" customHeight="1" x14ac:dyDescent="0.2">
      <c r="B1383" s="1" t="s">
        <v>1382</v>
      </c>
      <c r="C1383" s="1" t="s">
        <v>181</v>
      </c>
      <c r="D1383" s="1" t="s">
        <v>265</v>
      </c>
      <c r="E1383" s="6" t="s">
        <v>19</v>
      </c>
    </row>
    <row r="1384" spans="2:5" ht="15.75" customHeight="1" x14ac:dyDescent="0.2">
      <c r="B1384" s="1" t="s">
        <v>670</v>
      </c>
      <c r="C1384" s="1" t="s">
        <v>181</v>
      </c>
      <c r="D1384" s="1" t="s">
        <v>265</v>
      </c>
      <c r="E1384" s="6" t="s">
        <v>19</v>
      </c>
    </row>
    <row r="1385" spans="2:5" ht="15.75" customHeight="1" x14ac:dyDescent="0.2">
      <c r="B1385" s="1" t="s">
        <v>1383</v>
      </c>
      <c r="C1385" s="1" t="s">
        <v>181</v>
      </c>
      <c r="D1385" s="1" t="s">
        <v>265</v>
      </c>
      <c r="E1385" s="6" t="s">
        <v>19</v>
      </c>
    </row>
    <row r="1386" spans="2:5" ht="15.75" customHeight="1" x14ac:dyDescent="0.2">
      <c r="B1386" s="1" t="s">
        <v>1385</v>
      </c>
      <c r="C1386" s="1" t="s">
        <v>181</v>
      </c>
      <c r="D1386" s="1" t="s">
        <v>265</v>
      </c>
      <c r="E1386" s="6" t="s">
        <v>19</v>
      </c>
    </row>
    <row r="1387" spans="2:5" ht="15.75" customHeight="1" x14ac:dyDescent="0.2">
      <c r="B1387" s="1" t="s">
        <v>736</v>
      </c>
      <c r="C1387" s="1" t="s">
        <v>181</v>
      </c>
      <c r="D1387" s="1" t="s">
        <v>265</v>
      </c>
      <c r="E1387" s="6" t="s">
        <v>19</v>
      </c>
    </row>
    <row r="1388" spans="2:5" ht="15.75" customHeight="1" x14ac:dyDescent="0.2">
      <c r="B1388" s="1" t="s">
        <v>729</v>
      </c>
      <c r="C1388" s="1" t="s">
        <v>181</v>
      </c>
      <c r="D1388" s="1" t="s">
        <v>265</v>
      </c>
      <c r="E1388" s="6" t="s">
        <v>19</v>
      </c>
    </row>
    <row r="1389" spans="2:5" ht="15.75" customHeight="1" x14ac:dyDescent="0.2">
      <c r="B1389" s="1" t="s">
        <v>1392</v>
      </c>
      <c r="C1389" s="1" t="s">
        <v>181</v>
      </c>
      <c r="D1389" s="1" t="s">
        <v>265</v>
      </c>
      <c r="E1389" s="6" t="s">
        <v>19</v>
      </c>
    </row>
    <row r="1390" spans="2:5" ht="15.75" customHeight="1" x14ac:dyDescent="0.2">
      <c r="B1390" s="1" t="s">
        <v>1393</v>
      </c>
      <c r="C1390" s="1" t="s">
        <v>181</v>
      </c>
      <c r="D1390" s="1" t="s">
        <v>265</v>
      </c>
      <c r="E1390" s="6" t="s">
        <v>19</v>
      </c>
    </row>
    <row r="1391" spans="2:5" ht="15.75" customHeight="1" x14ac:dyDescent="0.2">
      <c r="B1391" s="1" t="s">
        <v>860</v>
      </c>
      <c r="C1391" s="1" t="s">
        <v>181</v>
      </c>
      <c r="D1391" s="1" t="s">
        <v>265</v>
      </c>
      <c r="E1391" s="6" t="s">
        <v>19</v>
      </c>
    </row>
    <row r="1392" spans="2:5" ht="15.75" customHeight="1" x14ac:dyDescent="0.2">
      <c r="B1392" s="1" t="s">
        <v>1394</v>
      </c>
      <c r="C1392" s="1" t="s">
        <v>181</v>
      </c>
      <c r="D1392" s="1" t="s">
        <v>265</v>
      </c>
      <c r="E1392" s="6" t="s">
        <v>19</v>
      </c>
    </row>
    <row r="1393" spans="2:5" ht="15.75" customHeight="1" x14ac:dyDescent="0.2">
      <c r="B1393" s="1" t="s">
        <v>1395</v>
      </c>
      <c r="C1393" s="1" t="s">
        <v>181</v>
      </c>
      <c r="D1393" s="1" t="s">
        <v>265</v>
      </c>
      <c r="E1393" s="6" t="s">
        <v>19</v>
      </c>
    </row>
    <row r="1394" spans="2:5" ht="15.75" customHeight="1" x14ac:dyDescent="0.2">
      <c r="B1394" s="1" t="s">
        <v>1396</v>
      </c>
      <c r="C1394" s="1" t="s">
        <v>181</v>
      </c>
      <c r="D1394" s="1" t="s">
        <v>265</v>
      </c>
      <c r="E1394" s="6" t="s">
        <v>19</v>
      </c>
    </row>
    <row r="1395" spans="2:5" ht="15.75" customHeight="1" x14ac:dyDescent="0.2">
      <c r="B1395" s="1" t="s">
        <v>1411</v>
      </c>
      <c r="C1395" s="1" t="s">
        <v>181</v>
      </c>
      <c r="D1395" s="1" t="s">
        <v>265</v>
      </c>
      <c r="E1395" s="6" t="s">
        <v>19</v>
      </c>
    </row>
    <row r="1396" spans="2:5" ht="15.75" customHeight="1" x14ac:dyDescent="0.2">
      <c r="B1396" s="1" t="s">
        <v>1384</v>
      </c>
      <c r="C1396" s="1" t="s">
        <v>181</v>
      </c>
      <c r="D1396" s="1" t="s">
        <v>265</v>
      </c>
      <c r="E1396" s="6" t="s">
        <v>19</v>
      </c>
    </row>
    <row r="1397" spans="2:5" ht="15.75" customHeight="1" x14ac:dyDescent="0.2">
      <c r="B1397" s="1" t="s">
        <v>1437</v>
      </c>
      <c r="C1397" s="1" t="s">
        <v>181</v>
      </c>
      <c r="D1397" s="1" t="s">
        <v>265</v>
      </c>
      <c r="E1397" s="6" t="s">
        <v>19</v>
      </c>
    </row>
    <row r="1398" spans="2:5" ht="15.75" customHeight="1" x14ac:dyDescent="0.2">
      <c r="B1398" s="1" t="s">
        <v>524</v>
      </c>
      <c r="C1398" s="1" t="s">
        <v>181</v>
      </c>
      <c r="D1398" s="1" t="s">
        <v>265</v>
      </c>
      <c r="E1398" s="6" t="s">
        <v>19</v>
      </c>
    </row>
    <row r="1399" spans="2:5" ht="15.75" customHeight="1" x14ac:dyDescent="0.2">
      <c r="B1399" s="1" t="s">
        <v>539</v>
      </c>
      <c r="C1399" s="1" t="s">
        <v>181</v>
      </c>
      <c r="D1399" s="1" t="s">
        <v>265</v>
      </c>
      <c r="E1399" s="6" t="s">
        <v>19</v>
      </c>
    </row>
    <row r="1400" spans="2:5" ht="15.75" customHeight="1" x14ac:dyDescent="0.2">
      <c r="B1400" s="1" t="s">
        <v>1458</v>
      </c>
      <c r="C1400" s="1" t="s">
        <v>181</v>
      </c>
      <c r="D1400" s="1" t="s">
        <v>265</v>
      </c>
      <c r="E1400" s="6" t="s">
        <v>19</v>
      </c>
    </row>
    <row r="1401" spans="2:5" ht="15.75" customHeight="1" x14ac:dyDescent="0.2">
      <c r="B1401" s="1" t="s">
        <v>1459</v>
      </c>
      <c r="C1401" s="1" t="s">
        <v>181</v>
      </c>
      <c r="D1401" s="1" t="s">
        <v>79</v>
      </c>
      <c r="E1401" s="6" t="s">
        <v>19</v>
      </c>
    </row>
    <row r="1402" spans="2:5" ht="15.75" customHeight="1" x14ac:dyDescent="0.2">
      <c r="B1402" s="6" t="s">
        <v>252</v>
      </c>
      <c r="C1402" s="6" t="s">
        <v>36</v>
      </c>
      <c r="D1402" s="6" t="s">
        <v>33</v>
      </c>
      <c r="E1402" s="6" t="s">
        <v>19</v>
      </c>
    </row>
    <row r="1403" spans="2:5" ht="15.75" customHeight="1" x14ac:dyDescent="0.2">
      <c r="B1403" s="6" t="s">
        <v>305</v>
      </c>
      <c r="C1403" s="6" t="s">
        <v>36</v>
      </c>
      <c r="D1403" s="6" t="s">
        <v>33</v>
      </c>
      <c r="E1403" s="6" t="s">
        <v>19</v>
      </c>
    </row>
    <row r="1404" spans="2:5" ht="15.75" customHeight="1" x14ac:dyDescent="0.2">
      <c r="B1404" s="6" t="s">
        <v>414</v>
      </c>
      <c r="C1404" s="6" t="s">
        <v>36</v>
      </c>
      <c r="D1404" s="6" t="s">
        <v>33</v>
      </c>
      <c r="E1404" s="6" t="s">
        <v>19</v>
      </c>
    </row>
    <row r="1405" spans="2:5" ht="15.75" customHeight="1" x14ac:dyDescent="0.2">
      <c r="B1405" s="6" t="s">
        <v>561</v>
      </c>
      <c r="C1405" s="6" t="s">
        <v>36</v>
      </c>
      <c r="D1405" s="6" t="s">
        <v>25</v>
      </c>
      <c r="E1405" s="6" t="s">
        <v>19</v>
      </c>
    </row>
    <row r="1406" spans="2:5" ht="15.75" customHeight="1" x14ac:dyDescent="0.2">
      <c r="B1406" s="6" t="s">
        <v>562</v>
      </c>
      <c r="C1406" s="6" t="s">
        <v>36</v>
      </c>
      <c r="D1406" s="6" t="s">
        <v>25</v>
      </c>
      <c r="E1406" s="6" t="s">
        <v>19</v>
      </c>
    </row>
    <row r="1407" spans="2:5" ht="15.75" customHeight="1" x14ac:dyDescent="0.2">
      <c r="B1407" s="6" t="s">
        <v>563</v>
      </c>
      <c r="C1407" s="6" t="s">
        <v>36</v>
      </c>
      <c r="D1407" s="6" t="s">
        <v>25</v>
      </c>
      <c r="E1407" s="6" t="s">
        <v>19</v>
      </c>
    </row>
    <row r="1408" spans="2:5" ht="15.75" customHeight="1" x14ac:dyDescent="0.2">
      <c r="B1408" s="6" t="s">
        <v>699</v>
      </c>
      <c r="C1408" s="6" t="s">
        <v>36</v>
      </c>
      <c r="D1408" s="6" t="s">
        <v>25</v>
      </c>
      <c r="E1408" s="6" t="s">
        <v>19</v>
      </c>
    </row>
    <row r="1409" spans="2:5" ht="15.75" customHeight="1" x14ac:dyDescent="0.2">
      <c r="B1409" s="6" t="s">
        <v>325</v>
      </c>
      <c r="C1409" s="6" t="s">
        <v>36</v>
      </c>
      <c r="D1409" s="6" t="s">
        <v>265</v>
      </c>
      <c r="E1409" s="6" t="s">
        <v>19</v>
      </c>
    </row>
    <row r="1410" spans="2:5" ht="15.75" customHeight="1" x14ac:dyDescent="0.2">
      <c r="B1410" s="6" t="s">
        <v>491</v>
      </c>
      <c r="C1410" s="6" t="s">
        <v>36</v>
      </c>
      <c r="D1410" s="6" t="s">
        <v>265</v>
      </c>
      <c r="E1410" s="6" t="s">
        <v>19</v>
      </c>
    </row>
    <row r="1411" spans="2:5" ht="15.75" customHeight="1" x14ac:dyDescent="0.2">
      <c r="B1411" s="6" t="s">
        <v>510</v>
      </c>
      <c r="C1411" s="6" t="s">
        <v>36</v>
      </c>
      <c r="D1411" s="6" t="s">
        <v>265</v>
      </c>
      <c r="E1411" s="6" t="s">
        <v>19</v>
      </c>
    </row>
    <row r="1412" spans="2:5" ht="15.75" customHeight="1" x14ac:dyDescent="0.2">
      <c r="B1412" s="6" t="s">
        <v>513</v>
      </c>
      <c r="C1412" s="6" t="s">
        <v>36</v>
      </c>
      <c r="D1412" s="6" t="s">
        <v>265</v>
      </c>
      <c r="E1412" s="6" t="s">
        <v>19</v>
      </c>
    </row>
    <row r="1413" spans="2:5" ht="15.75" customHeight="1" x14ac:dyDescent="0.2">
      <c r="B1413" s="6" t="s">
        <v>637</v>
      </c>
      <c r="C1413" s="6" t="s">
        <v>36</v>
      </c>
      <c r="D1413" s="6" t="s">
        <v>265</v>
      </c>
      <c r="E1413" s="6" t="s">
        <v>19</v>
      </c>
    </row>
    <row r="1414" spans="2:5" ht="15.75" customHeight="1" x14ac:dyDescent="0.2">
      <c r="B1414" s="6" t="s">
        <v>876</v>
      </c>
      <c r="C1414" s="6" t="s">
        <v>36</v>
      </c>
      <c r="D1414" s="6" t="s">
        <v>265</v>
      </c>
      <c r="E1414" s="6" t="s">
        <v>19</v>
      </c>
    </row>
    <row r="1415" spans="2:5" ht="15.75" customHeight="1" x14ac:dyDescent="0.2">
      <c r="B1415" s="6" t="s">
        <v>59</v>
      </c>
      <c r="C1415" s="6" t="s">
        <v>36</v>
      </c>
      <c r="D1415" s="6" t="s">
        <v>37</v>
      </c>
      <c r="E1415" s="6" t="s">
        <v>19</v>
      </c>
    </row>
    <row r="1416" spans="2:5" ht="15.75" customHeight="1" x14ac:dyDescent="0.2">
      <c r="B1416" s="6" t="s">
        <v>92</v>
      </c>
      <c r="C1416" s="6" t="s">
        <v>36</v>
      </c>
      <c r="D1416" s="6" t="s">
        <v>37</v>
      </c>
      <c r="E1416" s="6" t="s">
        <v>19</v>
      </c>
    </row>
    <row r="1417" spans="2:5" ht="15.75" customHeight="1" x14ac:dyDescent="0.2">
      <c r="B1417" s="6" t="s">
        <v>121</v>
      </c>
      <c r="C1417" s="6" t="s">
        <v>36</v>
      </c>
      <c r="D1417" s="6" t="s">
        <v>37</v>
      </c>
      <c r="E1417" s="6" t="s">
        <v>19</v>
      </c>
    </row>
    <row r="1418" spans="2:5" ht="15.75" customHeight="1" x14ac:dyDescent="0.2">
      <c r="B1418" s="6" t="s">
        <v>199</v>
      </c>
      <c r="C1418" s="6" t="s">
        <v>36</v>
      </c>
      <c r="D1418" s="6" t="s">
        <v>37</v>
      </c>
      <c r="E1418" s="6" t="s">
        <v>19</v>
      </c>
    </row>
    <row r="1419" spans="2:5" ht="15.75" customHeight="1" x14ac:dyDescent="0.2">
      <c r="B1419" s="6" t="s">
        <v>792</v>
      </c>
      <c r="C1419" s="6" t="s">
        <v>201</v>
      </c>
      <c r="D1419" s="6" t="s">
        <v>79</v>
      </c>
      <c r="E1419" s="6" t="s">
        <v>19</v>
      </c>
    </row>
    <row r="1420" spans="2:5" ht="15.75" customHeight="1" x14ac:dyDescent="0.2">
      <c r="B1420" s="6" t="s">
        <v>673</v>
      </c>
      <c r="C1420" s="6" t="s">
        <v>201</v>
      </c>
      <c r="D1420" s="6" t="s">
        <v>242</v>
      </c>
      <c r="E1420" s="6" t="s">
        <v>19</v>
      </c>
    </row>
    <row r="1421" spans="2:5" ht="15.75" customHeight="1" x14ac:dyDescent="0.2">
      <c r="B1421" s="6" t="s">
        <v>676</v>
      </c>
      <c r="C1421" s="6" t="s">
        <v>201</v>
      </c>
      <c r="D1421" s="6" t="s">
        <v>242</v>
      </c>
      <c r="E1421" s="6" t="s">
        <v>19</v>
      </c>
    </row>
    <row r="1422" spans="2:5" ht="15.75" customHeight="1" x14ac:dyDescent="0.2">
      <c r="B1422" s="6" t="s">
        <v>690</v>
      </c>
      <c r="C1422" s="6" t="s">
        <v>201</v>
      </c>
      <c r="D1422" s="6" t="s">
        <v>242</v>
      </c>
      <c r="E1422" s="6" t="s">
        <v>19</v>
      </c>
    </row>
    <row r="1423" spans="2:5" ht="15.75" customHeight="1" x14ac:dyDescent="0.2">
      <c r="B1423" s="6" t="s">
        <v>801</v>
      </c>
      <c r="C1423" s="6" t="s">
        <v>142</v>
      </c>
      <c r="D1423" s="6" t="s">
        <v>156</v>
      </c>
      <c r="E1423" s="6" t="s">
        <v>19</v>
      </c>
    </row>
    <row r="1424" spans="2:5" ht="15.75" customHeight="1" x14ac:dyDescent="0.2">
      <c r="B1424" s="6" t="s">
        <v>803</v>
      </c>
      <c r="C1424" s="6" t="s">
        <v>142</v>
      </c>
      <c r="D1424" s="6" t="s">
        <v>156</v>
      </c>
      <c r="E1424" s="6" t="s">
        <v>19</v>
      </c>
    </row>
    <row r="1425" spans="2:5" ht="15.75" customHeight="1" x14ac:dyDescent="0.2">
      <c r="B1425" s="6" t="s">
        <v>345</v>
      </c>
      <c r="C1425" s="6" t="s">
        <v>142</v>
      </c>
      <c r="D1425" s="6" t="s">
        <v>265</v>
      </c>
      <c r="E1425" s="6" t="s">
        <v>19</v>
      </c>
    </row>
    <row r="1426" spans="2:5" ht="15.75" customHeight="1" x14ac:dyDescent="0.2">
      <c r="B1426" s="6" t="s">
        <v>349</v>
      </c>
      <c r="C1426" s="6" t="s">
        <v>142</v>
      </c>
      <c r="D1426" s="6" t="s">
        <v>265</v>
      </c>
      <c r="E1426" s="6" t="s">
        <v>19</v>
      </c>
    </row>
    <row r="1427" spans="2:5" ht="15.75" customHeight="1" x14ac:dyDescent="0.2">
      <c r="B1427" s="1" t="s">
        <v>1407</v>
      </c>
      <c r="C1427" s="1" t="s">
        <v>181</v>
      </c>
      <c r="D1427" s="1" t="s">
        <v>25</v>
      </c>
      <c r="E1427" s="1" t="s">
        <v>19</v>
      </c>
    </row>
    <row r="1428" spans="2:5" ht="15.75" customHeight="1" x14ac:dyDescent="0.2">
      <c r="B1428" s="6" t="s">
        <v>729</v>
      </c>
      <c r="C1428" s="6" t="s">
        <v>181</v>
      </c>
      <c r="D1428" s="6" t="s">
        <v>265</v>
      </c>
      <c r="E1428" s="6" t="s">
        <v>19</v>
      </c>
    </row>
    <row r="1429" spans="2:5" ht="15.75" customHeight="1" x14ac:dyDescent="0.2">
      <c r="B1429" s="6" t="s">
        <v>736</v>
      </c>
      <c r="C1429" s="6" t="s">
        <v>181</v>
      </c>
      <c r="D1429" s="6" t="s">
        <v>265</v>
      </c>
      <c r="E1429" s="6" t="s">
        <v>19</v>
      </c>
    </row>
    <row r="1430" spans="2:5" ht="15.75" customHeight="1" x14ac:dyDescent="0.2">
      <c r="B1430" s="6" t="s">
        <v>844</v>
      </c>
      <c r="C1430" s="6" t="s">
        <v>181</v>
      </c>
      <c r="D1430" s="6" t="s">
        <v>265</v>
      </c>
      <c r="E1430" s="6" t="s">
        <v>19</v>
      </c>
    </row>
    <row r="1431" spans="2:5" ht="15.75" customHeight="1" x14ac:dyDescent="0.2">
      <c r="B1431" s="6" t="s">
        <v>860</v>
      </c>
      <c r="C1431" s="6" t="s">
        <v>181</v>
      </c>
      <c r="D1431" s="6" t="s">
        <v>265</v>
      </c>
      <c r="E1431" s="6" t="s">
        <v>19</v>
      </c>
    </row>
    <row r="1432" spans="2:5" ht="15.75" customHeight="1" x14ac:dyDescent="0.2">
      <c r="B1432" s="6" t="s">
        <v>863</v>
      </c>
      <c r="C1432" s="6" t="s">
        <v>181</v>
      </c>
      <c r="D1432" s="6" t="s">
        <v>265</v>
      </c>
      <c r="E1432" s="6" t="s">
        <v>19</v>
      </c>
    </row>
    <row r="1433" spans="2:5" ht="15.75" customHeight="1" x14ac:dyDescent="0.2">
      <c r="B1433" s="6" t="s">
        <v>871</v>
      </c>
      <c r="C1433" s="6" t="s">
        <v>181</v>
      </c>
      <c r="D1433" s="6" t="s">
        <v>265</v>
      </c>
      <c r="E1433" s="6" t="s">
        <v>19</v>
      </c>
    </row>
    <row r="1434" spans="2:5" ht="15.75" customHeight="1" x14ac:dyDescent="0.2">
      <c r="B1434" s="6" t="s">
        <v>882</v>
      </c>
      <c r="C1434" s="6" t="s">
        <v>181</v>
      </c>
      <c r="D1434" s="6" t="s">
        <v>265</v>
      </c>
      <c r="E1434" s="6" t="s">
        <v>19</v>
      </c>
    </row>
    <row r="1435" spans="2:5" ht="15.75" customHeight="1" x14ac:dyDescent="0.2">
      <c r="B1435" s="6" t="s">
        <v>889</v>
      </c>
      <c r="C1435" s="6" t="s">
        <v>181</v>
      </c>
      <c r="D1435" s="6" t="s">
        <v>265</v>
      </c>
      <c r="E1435" s="6" t="s">
        <v>19</v>
      </c>
    </row>
    <row r="1436" spans="2:5" ht="15.75" customHeight="1" x14ac:dyDescent="0.2">
      <c r="B1436" s="1" t="s">
        <v>1408</v>
      </c>
      <c r="C1436" s="1" t="s">
        <v>181</v>
      </c>
      <c r="D1436" s="1" t="s">
        <v>265</v>
      </c>
      <c r="E1436" s="1" t="s">
        <v>19</v>
      </c>
    </row>
    <row r="1437" spans="2:5" ht="15.75" customHeight="1" x14ac:dyDescent="0.2">
      <c r="B1437" s="1" t="s">
        <v>1496</v>
      </c>
      <c r="C1437" s="1" t="s">
        <v>7</v>
      </c>
      <c r="D1437" s="1" t="s">
        <v>265</v>
      </c>
      <c r="E1437" s="1" t="s">
        <v>19</v>
      </c>
    </row>
    <row r="1438" spans="2:5" ht="15.75" customHeight="1" x14ac:dyDescent="0.2">
      <c r="B1438" s="1" t="s">
        <v>1497</v>
      </c>
      <c r="C1438" s="1" t="s">
        <v>7</v>
      </c>
      <c r="D1438" s="1" t="s">
        <v>265</v>
      </c>
      <c r="E1438" s="1" t="s">
        <v>19</v>
      </c>
    </row>
    <row r="1439" spans="2:5" ht="15.75" customHeight="1" x14ac:dyDescent="0.2">
      <c r="B1439" s="1" t="s">
        <v>1498</v>
      </c>
      <c r="C1439" s="1" t="s">
        <v>7</v>
      </c>
      <c r="D1439" s="1" t="s">
        <v>265</v>
      </c>
      <c r="E1439" s="1" t="s">
        <v>19</v>
      </c>
    </row>
    <row r="1440" spans="2:5" ht="15.75" customHeight="1" x14ac:dyDescent="0.2">
      <c r="B1440" s="1" t="s">
        <v>1499</v>
      </c>
      <c r="C1440" s="1" t="s">
        <v>7</v>
      </c>
      <c r="D1440" s="1" t="s">
        <v>265</v>
      </c>
      <c r="E1440" s="1" t="s">
        <v>19</v>
      </c>
    </row>
    <row r="1441" spans="2:5" ht="15.75" customHeight="1" x14ac:dyDescent="0.2">
      <c r="B1441" s="1" t="s">
        <v>1500</v>
      </c>
      <c r="C1441" s="1" t="s">
        <v>7</v>
      </c>
      <c r="D1441" s="1" t="s">
        <v>265</v>
      </c>
      <c r="E1441" s="1" t="s">
        <v>19</v>
      </c>
    </row>
    <row r="1442" spans="2:5" ht="15.75" customHeight="1" x14ac:dyDescent="0.2">
      <c r="B1442" s="1" t="s">
        <v>1501</v>
      </c>
      <c r="C1442" s="1" t="s">
        <v>7</v>
      </c>
      <c r="D1442" s="1" t="s">
        <v>265</v>
      </c>
      <c r="E1442" s="1" t="s">
        <v>19</v>
      </c>
    </row>
    <row r="1443" spans="2:5" ht="15.75" customHeight="1" x14ac:dyDescent="0.2">
      <c r="B1443" s="1" t="s">
        <v>1502</v>
      </c>
      <c r="C1443" s="1" t="s">
        <v>7</v>
      </c>
      <c r="D1443" s="1" t="s">
        <v>265</v>
      </c>
      <c r="E1443" s="1" t="s">
        <v>19</v>
      </c>
    </row>
    <row r="1444" spans="2:5" ht="15.75" customHeight="1" x14ac:dyDescent="0.2">
      <c r="B1444" s="1" t="s">
        <v>1503</v>
      </c>
      <c r="C1444" s="1" t="s">
        <v>7</v>
      </c>
      <c r="D1444" s="1" t="s">
        <v>265</v>
      </c>
      <c r="E1444" s="1" t="s">
        <v>19</v>
      </c>
    </row>
    <row r="1445" spans="2:5" ht="15.75" customHeight="1" x14ac:dyDescent="0.2">
      <c r="B1445" s="1" t="s">
        <v>1504</v>
      </c>
      <c r="C1445" s="1" t="s">
        <v>7</v>
      </c>
      <c r="D1445" s="1" t="s">
        <v>265</v>
      </c>
      <c r="E1445" s="1" t="s">
        <v>19</v>
      </c>
    </row>
    <row r="1446" spans="2:5" ht="15.75" customHeight="1" x14ac:dyDescent="0.2">
      <c r="B1446" s="1" t="s">
        <v>1505</v>
      </c>
      <c r="C1446" s="1" t="s">
        <v>7</v>
      </c>
      <c r="D1446" s="1" t="s">
        <v>265</v>
      </c>
      <c r="E1446" s="1" t="s">
        <v>19</v>
      </c>
    </row>
    <row r="1447" spans="2:5" ht="15.75" customHeight="1" x14ac:dyDescent="0.2">
      <c r="B1447" s="1" t="s">
        <v>1506</v>
      </c>
      <c r="C1447" s="1" t="s">
        <v>7</v>
      </c>
      <c r="D1447" s="1" t="s">
        <v>265</v>
      </c>
      <c r="E1447" s="1" t="s">
        <v>19</v>
      </c>
    </row>
    <row r="1448" spans="2:5" ht="15.75" customHeight="1" x14ac:dyDescent="0.2">
      <c r="B1448" s="1" t="s">
        <v>1507</v>
      </c>
      <c r="C1448" s="1" t="s">
        <v>7</v>
      </c>
      <c r="D1448" s="1" t="s">
        <v>265</v>
      </c>
      <c r="E1448" s="1" t="s">
        <v>19</v>
      </c>
    </row>
    <row r="1449" spans="2:5" ht="15.75" customHeight="1" x14ac:dyDescent="0.2">
      <c r="B1449" s="1" t="s">
        <v>1508</v>
      </c>
      <c r="C1449" s="1" t="s">
        <v>7</v>
      </c>
      <c r="D1449" s="1" t="s">
        <v>265</v>
      </c>
      <c r="E1449" s="1" t="s">
        <v>19</v>
      </c>
    </row>
    <row r="1450" spans="2:5" ht="15.75" customHeight="1" x14ac:dyDescent="0.2">
      <c r="B1450" s="1" t="s">
        <v>1509</v>
      </c>
      <c r="C1450" s="1" t="s">
        <v>7</v>
      </c>
      <c r="D1450" s="1" t="s">
        <v>265</v>
      </c>
      <c r="E1450" s="1" t="s">
        <v>19</v>
      </c>
    </row>
    <row r="1451" spans="2:5" ht="15.75" customHeight="1" x14ac:dyDescent="0.2">
      <c r="B1451" s="1" t="s">
        <v>1510</v>
      </c>
      <c r="C1451" s="1" t="s">
        <v>7</v>
      </c>
      <c r="D1451" s="1" t="s">
        <v>265</v>
      </c>
      <c r="E1451" s="1" t="s">
        <v>19</v>
      </c>
    </row>
    <row r="1452" spans="2:5" ht="15.75" customHeight="1" x14ac:dyDescent="0.2">
      <c r="B1452" s="6" t="s">
        <v>18</v>
      </c>
      <c r="C1452" s="6" t="s">
        <v>7</v>
      </c>
      <c r="D1452" s="6" t="s">
        <v>8</v>
      </c>
      <c r="E1452" s="6" t="s">
        <v>19</v>
      </c>
    </row>
    <row r="1453" spans="2:5" ht="15.75" customHeight="1" x14ac:dyDescent="0.2">
      <c r="B1453" s="6" t="s">
        <v>20</v>
      </c>
      <c r="C1453" s="6" t="s">
        <v>7</v>
      </c>
      <c r="D1453" s="6" t="s">
        <v>8</v>
      </c>
      <c r="E1453" s="6" t="s">
        <v>19</v>
      </c>
    </row>
    <row r="1454" spans="2:5" ht="15.75" customHeight="1" x14ac:dyDescent="0.2">
      <c r="B1454" s="6" t="s">
        <v>21</v>
      </c>
      <c r="C1454" s="6" t="s">
        <v>7</v>
      </c>
      <c r="D1454" s="6" t="s">
        <v>8</v>
      </c>
      <c r="E1454" s="6" t="s">
        <v>19</v>
      </c>
    </row>
    <row r="1455" spans="2:5" ht="15.75" customHeight="1" x14ac:dyDescent="0.2">
      <c r="B1455" s="6" t="s">
        <v>22</v>
      </c>
      <c r="C1455" s="6" t="s">
        <v>7</v>
      </c>
      <c r="D1455" s="6" t="s">
        <v>8</v>
      </c>
      <c r="E1455" s="6" t="s">
        <v>19</v>
      </c>
    </row>
    <row r="1456" spans="2:5" ht="15.75" customHeight="1" x14ac:dyDescent="0.2">
      <c r="B1456" s="6" t="s">
        <v>23</v>
      </c>
      <c r="C1456" s="6" t="s">
        <v>7</v>
      </c>
      <c r="D1456" s="6" t="s">
        <v>8</v>
      </c>
      <c r="E1456" s="6" t="s">
        <v>19</v>
      </c>
    </row>
    <row r="1457" spans="2:5" ht="15.75" customHeight="1" x14ac:dyDescent="0.2">
      <c r="B1457" s="6" t="s">
        <v>28</v>
      </c>
      <c r="C1457" s="6" t="s">
        <v>7</v>
      </c>
      <c r="D1457" s="6" t="s">
        <v>8</v>
      </c>
      <c r="E1457" s="6" t="s">
        <v>19</v>
      </c>
    </row>
    <row r="1458" spans="2:5" ht="15.75" customHeight="1" x14ac:dyDescent="0.2">
      <c r="B1458" s="6" t="s">
        <v>39</v>
      </c>
      <c r="C1458" s="6" t="s">
        <v>7</v>
      </c>
      <c r="D1458" s="6" t="s">
        <v>8</v>
      </c>
      <c r="E1458" s="6" t="s">
        <v>19</v>
      </c>
    </row>
    <row r="1459" spans="2:5" ht="15.75" customHeight="1" x14ac:dyDescent="0.2">
      <c r="B1459" s="1" t="s">
        <v>1511</v>
      </c>
      <c r="C1459" s="1" t="s">
        <v>120</v>
      </c>
      <c r="D1459" s="1" t="s">
        <v>8</v>
      </c>
      <c r="E1459" s="1" t="s">
        <v>19</v>
      </c>
    </row>
    <row r="1460" spans="2:5" ht="15.75" customHeight="1" x14ac:dyDescent="0.2">
      <c r="B1460" s="1" t="s">
        <v>1512</v>
      </c>
      <c r="C1460" s="1" t="s">
        <v>120</v>
      </c>
      <c r="D1460" s="1" t="s">
        <v>8</v>
      </c>
      <c r="E1460" s="1" t="s">
        <v>19</v>
      </c>
    </row>
    <row r="1461" spans="2:5" ht="15.75" customHeight="1" x14ac:dyDescent="0.2">
      <c r="B1461" s="1" t="s">
        <v>1513</v>
      </c>
      <c r="C1461" s="1" t="s">
        <v>120</v>
      </c>
      <c r="D1461" s="1" t="s">
        <v>8</v>
      </c>
      <c r="E1461" s="1" t="s">
        <v>19</v>
      </c>
    </row>
    <row r="1462" spans="2:5" ht="15.75" customHeight="1" x14ac:dyDescent="0.2">
      <c r="B1462" s="6" t="s">
        <v>480</v>
      </c>
      <c r="C1462" s="6" t="s">
        <v>142</v>
      </c>
      <c r="D1462" s="6" t="s">
        <v>156</v>
      </c>
      <c r="E1462" s="6" t="s">
        <v>481</v>
      </c>
    </row>
    <row r="1463" spans="2:5" ht="15.75" customHeight="1" x14ac:dyDescent="0.2">
      <c r="B1463" s="6" t="s">
        <v>546</v>
      </c>
      <c r="C1463" s="6" t="s">
        <v>142</v>
      </c>
      <c r="D1463" s="6" t="s">
        <v>156</v>
      </c>
      <c r="E1463" s="6" t="s">
        <v>481</v>
      </c>
    </row>
    <row r="1464" spans="2:5" ht="15.75" customHeight="1" x14ac:dyDescent="0.2">
      <c r="B1464" s="6" t="s">
        <v>548</v>
      </c>
      <c r="C1464" s="6" t="s">
        <v>142</v>
      </c>
      <c r="D1464" s="6" t="s">
        <v>156</v>
      </c>
      <c r="E1464" s="6" t="s">
        <v>481</v>
      </c>
    </row>
    <row r="1465" spans="2:5" ht="15.75" customHeight="1" x14ac:dyDescent="0.2">
      <c r="B1465" s="6" t="s">
        <v>566</v>
      </c>
      <c r="C1465" s="6" t="s">
        <v>142</v>
      </c>
      <c r="D1465" s="6" t="s">
        <v>156</v>
      </c>
      <c r="E1465" s="6" t="s">
        <v>481</v>
      </c>
    </row>
    <row r="1466" spans="2:5" ht="15.75" customHeight="1" x14ac:dyDescent="0.2">
      <c r="B1466" s="6" t="s">
        <v>573</v>
      </c>
      <c r="C1466" s="6" t="s">
        <v>142</v>
      </c>
      <c r="D1466" s="6" t="s">
        <v>156</v>
      </c>
      <c r="E1466" s="6" t="s">
        <v>481</v>
      </c>
    </row>
    <row r="1467" spans="2:5" ht="15.75" customHeight="1" x14ac:dyDescent="0.2">
      <c r="B1467" s="6" t="s">
        <v>574</v>
      </c>
      <c r="C1467" s="6" t="s">
        <v>142</v>
      </c>
      <c r="D1467" s="6" t="s">
        <v>156</v>
      </c>
      <c r="E1467" s="6" t="s">
        <v>481</v>
      </c>
    </row>
    <row r="1468" spans="2:5" ht="15.75" customHeight="1" x14ac:dyDescent="0.2">
      <c r="B1468" s="6" t="s">
        <v>617</v>
      </c>
      <c r="C1468" s="6" t="s">
        <v>142</v>
      </c>
      <c r="D1468" s="6" t="s">
        <v>156</v>
      </c>
      <c r="E1468" s="6" t="s">
        <v>481</v>
      </c>
    </row>
    <row r="1469" spans="2:5" ht="15.75" customHeight="1" x14ac:dyDescent="0.2">
      <c r="B1469" s="6" t="s">
        <v>546</v>
      </c>
      <c r="C1469" s="6" t="s">
        <v>142</v>
      </c>
      <c r="D1469" s="6" t="s">
        <v>156</v>
      </c>
      <c r="E1469" s="6" t="s">
        <v>481</v>
      </c>
    </row>
  </sheetData>
  <sortState xmlns:xlrd2="http://schemas.microsoft.com/office/spreadsheetml/2017/richdata2" ref="B2:E1469">
    <sortCondition ref="E2:E1469"/>
  </sortState>
  <pageMargins left="0.78740157480314965" right="0.39370078740157483" top="0.59055118110236227" bottom="0.59055118110236227" header="0.31496062992125984" footer="0.31496062992125984"/>
  <pageSetup paperSize="9" orientation="portrait" horizontalDpi="0" verticalDpi="0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6ABB6-1262-45E3-84C8-BA31192D75B5}">
  <dimension ref="A1:E18"/>
  <sheetViews>
    <sheetView zoomScale="115" zoomScaleNormal="115" workbookViewId="0">
      <selection activeCell="D4" sqref="D4"/>
    </sheetView>
  </sheetViews>
  <sheetFormatPr defaultRowHeight="12.75" x14ac:dyDescent="0.2"/>
  <cols>
    <col min="1" max="1" width="6" customWidth="1"/>
    <col min="2" max="2" width="25.85546875" customWidth="1"/>
    <col min="3" max="4" width="9.140625" style="9"/>
    <col min="5" max="5" width="30.7109375" style="9" customWidth="1"/>
  </cols>
  <sheetData>
    <row r="1" spans="1:5" x14ac:dyDescent="0.2">
      <c r="A1" s="78" t="s">
        <v>1559</v>
      </c>
      <c r="B1" s="78"/>
      <c r="C1" s="78"/>
      <c r="D1" s="78"/>
      <c r="E1" s="78"/>
    </row>
    <row r="2" spans="1:5" x14ac:dyDescent="0.2">
      <c r="A2" s="15" t="s">
        <v>1517</v>
      </c>
      <c r="B2" s="67" t="s">
        <v>1540</v>
      </c>
      <c r="C2" s="67" t="s">
        <v>3</v>
      </c>
      <c r="D2" s="67" t="s">
        <v>4</v>
      </c>
      <c r="E2" s="67" t="s">
        <v>5</v>
      </c>
    </row>
    <row r="3" spans="1:5" x14ac:dyDescent="0.2">
      <c r="A3" s="14">
        <v>1</v>
      </c>
      <c r="B3" s="62" t="s">
        <v>430</v>
      </c>
      <c r="C3" s="32" t="s">
        <v>36</v>
      </c>
      <c r="D3" s="32" t="s">
        <v>45</v>
      </c>
      <c r="E3" s="32" t="s">
        <v>101</v>
      </c>
    </row>
    <row r="4" spans="1:5" x14ac:dyDescent="0.2">
      <c r="A4" s="14">
        <v>2</v>
      </c>
      <c r="B4" s="57" t="s">
        <v>2028</v>
      </c>
      <c r="C4" s="32" t="s">
        <v>36</v>
      </c>
      <c r="D4" s="32" t="s">
        <v>191</v>
      </c>
      <c r="E4" s="32" t="s">
        <v>101</v>
      </c>
    </row>
    <row r="5" spans="1:5" x14ac:dyDescent="0.2">
      <c r="A5" s="14">
        <v>3</v>
      </c>
      <c r="B5" s="62" t="s">
        <v>883</v>
      </c>
      <c r="C5" s="32" t="s">
        <v>201</v>
      </c>
      <c r="D5" s="32" t="s">
        <v>25</v>
      </c>
      <c r="E5" s="32" t="s">
        <v>101</v>
      </c>
    </row>
    <row r="6" spans="1:5" x14ac:dyDescent="0.2">
      <c r="A6" s="14">
        <v>4</v>
      </c>
      <c r="B6" s="62" t="s">
        <v>763</v>
      </c>
      <c r="C6" s="32" t="s">
        <v>201</v>
      </c>
      <c r="D6" s="32" t="s">
        <v>25</v>
      </c>
      <c r="E6" s="32" t="s">
        <v>101</v>
      </c>
    </row>
    <row r="7" spans="1:5" x14ac:dyDescent="0.2">
      <c r="A7" s="14">
        <v>7</v>
      </c>
      <c r="B7" s="57" t="s">
        <v>1202</v>
      </c>
      <c r="C7" s="32" t="s">
        <v>201</v>
      </c>
      <c r="D7" s="32" t="s">
        <v>8</v>
      </c>
      <c r="E7" s="32" t="s">
        <v>101</v>
      </c>
    </row>
    <row r="8" spans="1:5" x14ac:dyDescent="0.2">
      <c r="A8" s="14">
        <v>8</v>
      </c>
      <c r="B8" s="57" t="s">
        <v>590</v>
      </c>
      <c r="C8" s="32" t="s">
        <v>201</v>
      </c>
      <c r="D8" s="32" t="s">
        <v>8</v>
      </c>
      <c r="E8" s="32" t="s">
        <v>101</v>
      </c>
    </row>
    <row r="9" spans="1:5" x14ac:dyDescent="0.2">
      <c r="A9" s="14">
        <v>10</v>
      </c>
      <c r="B9" s="57" t="s">
        <v>2025</v>
      </c>
      <c r="C9" s="32" t="s">
        <v>142</v>
      </c>
      <c r="D9" s="32" t="s">
        <v>33</v>
      </c>
      <c r="E9" s="32" t="s">
        <v>101</v>
      </c>
    </row>
    <row r="10" spans="1:5" x14ac:dyDescent="0.2">
      <c r="A10" s="14">
        <v>11</v>
      </c>
      <c r="B10" s="57" t="s">
        <v>2320</v>
      </c>
      <c r="C10" s="32" t="s">
        <v>142</v>
      </c>
      <c r="D10" s="32" t="s">
        <v>33</v>
      </c>
      <c r="E10" s="32" t="s">
        <v>101</v>
      </c>
    </row>
    <row r="11" spans="1:5" x14ac:dyDescent="0.2">
      <c r="A11" s="14">
        <v>12</v>
      </c>
      <c r="B11" s="62" t="s">
        <v>2029</v>
      </c>
      <c r="C11" s="32" t="s">
        <v>142</v>
      </c>
      <c r="D11" s="32" t="s">
        <v>25</v>
      </c>
      <c r="E11" s="32" t="s">
        <v>101</v>
      </c>
    </row>
    <row r="12" spans="1:5" x14ac:dyDescent="0.2">
      <c r="A12" s="14">
        <v>13</v>
      </c>
      <c r="B12" s="62" t="s">
        <v>2031</v>
      </c>
      <c r="C12" s="32" t="s">
        <v>142</v>
      </c>
      <c r="D12" s="32" t="s">
        <v>25</v>
      </c>
      <c r="E12" s="32" t="s">
        <v>101</v>
      </c>
    </row>
    <row r="13" spans="1:5" x14ac:dyDescent="0.2">
      <c r="A13" s="14">
        <v>14</v>
      </c>
      <c r="B13" s="62" t="s">
        <v>2026</v>
      </c>
      <c r="C13" s="32" t="s">
        <v>7</v>
      </c>
      <c r="D13" s="32" t="s">
        <v>83</v>
      </c>
      <c r="E13" s="32" t="s">
        <v>101</v>
      </c>
    </row>
    <row r="14" spans="1:5" x14ac:dyDescent="0.2">
      <c r="A14" s="14">
        <v>15</v>
      </c>
      <c r="B14" s="62" t="s">
        <v>2027</v>
      </c>
      <c r="C14" s="32" t="s">
        <v>7</v>
      </c>
      <c r="D14" s="32" t="s">
        <v>83</v>
      </c>
      <c r="E14" s="32" t="s">
        <v>101</v>
      </c>
    </row>
    <row r="15" spans="1:5" x14ac:dyDescent="0.2">
      <c r="A15" s="14">
        <v>16</v>
      </c>
      <c r="B15" s="62" t="s">
        <v>2030</v>
      </c>
      <c r="C15" s="32" t="s">
        <v>7</v>
      </c>
      <c r="D15" s="32" t="s">
        <v>83</v>
      </c>
      <c r="E15" s="32" t="s">
        <v>101</v>
      </c>
    </row>
    <row r="16" spans="1:5" x14ac:dyDescent="0.2">
      <c r="A16" s="14">
        <v>17</v>
      </c>
      <c r="B16" s="62" t="s">
        <v>2032</v>
      </c>
      <c r="C16" s="32" t="s">
        <v>7</v>
      </c>
      <c r="D16" s="32" t="s">
        <v>83</v>
      </c>
      <c r="E16" s="32" t="s">
        <v>101</v>
      </c>
    </row>
    <row r="17" spans="1:5" x14ac:dyDescent="0.2">
      <c r="A17" s="14">
        <v>18</v>
      </c>
      <c r="B17" s="62" t="s">
        <v>2033</v>
      </c>
      <c r="C17" s="32" t="s">
        <v>7</v>
      </c>
      <c r="D17" s="32" t="s">
        <v>83</v>
      </c>
      <c r="E17" s="32" t="s">
        <v>101</v>
      </c>
    </row>
    <row r="18" spans="1:5" x14ac:dyDescent="0.2">
      <c r="A18" s="24">
        <v>19</v>
      </c>
      <c r="B18" s="62" t="s">
        <v>2034</v>
      </c>
      <c r="C18" s="32" t="s">
        <v>7</v>
      </c>
      <c r="D18" s="32" t="s">
        <v>83</v>
      </c>
      <c r="E18" s="32" t="s">
        <v>101</v>
      </c>
    </row>
  </sheetData>
  <sortState xmlns:xlrd2="http://schemas.microsoft.com/office/spreadsheetml/2017/richdata2" ref="B3:E18">
    <sortCondition ref="C3:C18"/>
  </sortState>
  <mergeCells count="1">
    <mergeCell ref="A1:E1"/>
  </mergeCells>
  <pageMargins left="0.98425196850393704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92BB6-93AE-49CA-9DC9-BD913BC68CFA}">
  <dimension ref="A1:E42"/>
  <sheetViews>
    <sheetView zoomScale="130" zoomScaleNormal="130" workbookViewId="0">
      <selection activeCell="B2" sqref="B2:E42"/>
    </sheetView>
  </sheetViews>
  <sheetFormatPr defaultRowHeight="12.75" x14ac:dyDescent="0.2"/>
  <cols>
    <col min="1" max="1" width="6.140625" customWidth="1"/>
    <col min="2" max="2" width="24.5703125" customWidth="1"/>
    <col min="3" max="4" width="9.140625" style="9"/>
    <col min="5" max="5" width="27.28515625" style="23" customWidth="1"/>
  </cols>
  <sheetData>
    <row r="1" spans="1:5" x14ac:dyDescent="0.2">
      <c r="A1" s="78" t="s">
        <v>1560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21" t="s">
        <v>5</v>
      </c>
    </row>
    <row r="3" spans="1:5" x14ac:dyDescent="0.2">
      <c r="A3" s="14">
        <v>1</v>
      </c>
      <c r="B3" s="13" t="s">
        <v>140</v>
      </c>
      <c r="C3" s="12" t="s">
        <v>36</v>
      </c>
      <c r="D3" s="12" t="s">
        <v>33</v>
      </c>
      <c r="E3" s="22" t="s">
        <v>43</v>
      </c>
    </row>
    <row r="4" spans="1:5" x14ac:dyDescent="0.2">
      <c r="A4" s="14">
        <v>2</v>
      </c>
      <c r="B4" s="13" t="s">
        <v>207</v>
      </c>
      <c r="C4" s="12" t="s">
        <v>36</v>
      </c>
      <c r="D4" s="12" t="s">
        <v>33</v>
      </c>
      <c r="E4" s="22" t="s">
        <v>43</v>
      </c>
    </row>
    <row r="5" spans="1:5" x14ac:dyDescent="0.2">
      <c r="A5" s="14">
        <v>3</v>
      </c>
      <c r="B5" s="13" t="s">
        <v>267</v>
      </c>
      <c r="C5" s="12" t="s">
        <v>36</v>
      </c>
      <c r="D5" s="12" t="s">
        <v>25</v>
      </c>
      <c r="E5" s="22" t="s">
        <v>43</v>
      </c>
    </row>
    <row r="6" spans="1:5" x14ac:dyDescent="0.2">
      <c r="A6" s="14">
        <v>4</v>
      </c>
      <c r="B6" s="13" t="s">
        <v>278</v>
      </c>
      <c r="C6" s="12" t="s">
        <v>36</v>
      </c>
      <c r="D6" s="12" t="s">
        <v>25</v>
      </c>
      <c r="E6" s="22" t="s">
        <v>43</v>
      </c>
    </row>
    <row r="7" spans="1:5" x14ac:dyDescent="0.2">
      <c r="A7" s="14">
        <v>5</v>
      </c>
      <c r="B7" s="13" t="s">
        <v>235</v>
      </c>
      <c r="C7" s="12" t="s">
        <v>36</v>
      </c>
      <c r="D7" s="12" t="s">
        <v>25</v>
      </c>
      <c r="E7" s="22" t="s">
        <v>43</v>
      </c>
    </row>
    <row r="8" spans="1:5" x14ac:dyDescent="0.2">
      <c r="A8" s="14">
        <v>6</v>
      </c>
      <c r="B8" s="13" t="s">
        <v>291</v>
      </c>
      <c r="C8" s="12" t="s">
        <v>36</v>
      </c>
      <c r="D8" s="12" t="s">
        <v>25</v>
      </c>
      <c r="E8" s="22" t="s">
        <v>43</v>
      </c>
    </row>
    <row r="9" spans="1:5" x14ac:dyDescent="0.2">
      <c r="A9" s="14">
        <v>7</v>
      </c>
      <c r="B9" s="13" t="s">
        <v>229</v>
      </c>
      <c r="C9" s="12" t="s">
        <v>36</v>
      </c>
      <c r="D9" s="12" t="s">
        <v>25</v>
      </c>
      <c r="E9" s="22" t="s">
        <v>43</v>
      </c>
    </row>
    <row r="10" spans="1:5" x14ac:dyDescent="0.2">
      <c r="A10" s="14">
        <v>8</v>
      </c>
      <c r="B10" s="13" t="s">
        <v>2036</v>
      </c>
      <c r="C10" s="12" t="s">
        <v>36</v>
      </c>
      <c r="D10" s="12" t="s">
        <v>25</v>
      </c>
      <c r="E10" s="22" t="s">
        <v>43</v>
      </c>
    </row>
    <row r="11" spans="1:5" x14ac:dyDescent="0.2">
      <c r="A11" s="14">
        <v>9</v>
      </c>
      <c r="B11" s="11" t="s">
        <v>1484</v>
      </c>
      <c r="C11" s="12" t="s">
        <v>36</v>
      </c>
      <c r="D11" s="12" t="s">
        <v>45</v>
      </c>
      <c r="E11" s="22" t="s">
        <v>43</v>
      </c>
    </row>
    <row r="12" spans="1:5" x14ac:dyDescent="0.2">
      <c r="A12" s="14">
        <v>10</v>
      </c>
      <c r="B12" s="13" t="s">
        <v>2043</v>
      </c>
      <c r="C12" s="12" t="s">
        <v>36</v>
      </c>
      <c r="D12" s="12" t="s">
        <v>45</v>
      </c>
      <c r="E12" s="22" t="s">
        <v>43</v>
      </c>
    </row>
    <row r="13" spans="1:5" x14ac:dyDescent="0.2">
      <c r="A13" s="14">
        <v>11</v>
      </c>
      <c r="B13" s="13" t="s">
        <v>2040</v>
      </c>
      <c r="C13" s="12" t="s">
        <v>36</v>
      </c>
      <c r="D13" s="12" t="s">
        <v>45</v>
      </c>
      <c r="E13" s="22" t="s">
        <v>43</v>
      </c>
    </row>
    <row r="14" spans="1:5" x14ac:dyDescent="0.2">
      <c r="A14" s="14">
        <v>12</v>
      </c>
      <c r="B14" s="13" t="s">
        <v>2052</v>
      </c>
      <c r="C14" s="12" t="s">
        <v>36</v>
      </c>
      <c r="D14" s="12" t="s">
        <v>45</v>
      </c>
      <c r="E14" s="22" t="s">
        <v>43</v>
      </c>
    </row>
    <row r="15" spans="1:5" x14ac:dyDescent="0.2">
      <c r="A15" s="14">
        <v>13</v>
      </c>
      <c r="B15" s="13" t="s">
        <v>42</v>
      </c>
      <c r="C15" s="12" t="s">
        <v>36</v>
      </c>
      <c r="D15" s="12" t="s">
        <v>37</v>
      </c>
      <c r="E15" s="22" t="s">
        <v>43</v>
      </c>
    </row>
    <row r="16" spans="1:5" x14ac:dyDescent="0.2">
      <c r="A16" s="14">
        <v>14</v>
      </c>
      <c r="B16" s="13" t="s">
        <v>1865</v>
      </c>
      <c r="C16" s="12" t="s">
        <v>36</v>
      </c>
      <c r="D16" s="12" t="s">
        <v>37</v>
      </c>
      <c r="E16" s="22" t="s">
        <v>43</v>
      </c>
    </row>
    <row r="17" spans="1:5" x14ac:dyDescent="0.2">
      <c r="A17" s="14">
        <v>15</v>
      </c>
      <c r="B17" s="13" t="s">
        <v>1980</v>
      </c>
      <c r="C17" s="12" t="s">
        <v>36</v>
      </c>
      <c r="D17" s="12" t="s">
        <v>37</v>
      </c>
      <c r="E17" s="22" t="s">
        <v>43</v>
      </c>
    </row>
    <row r="18" spans="1:5" x14ac:dyDescent="0.2">
      <c r="A18" s="14">
        <v>16</v>
      </c>
      <c r="B18" s="13" t="s">
        <v>2041</v>
      </c>
      <c r="C18" s="12" t="s">
        <v>36</v>
      </c>
      <c r="D18" s="12" t="s">
        <v>37</v>
      </c>
      <c r="E18" s="22" t="s">
        <v>43</v>
      </c>
    </row>
    <row r="19" spans="1:5" x14ac:dyDescent="0.2">
      <c r="A19" s="14">
        <v>17</v>
      </c>
      <c r="B19" s="13" t="s">
        <v>2050</v>
      </c>
      <c r="C19" s="12" t="s">
        <v>36</v>
      </c>
      <c r="D19" s="12" t="s">
        <v>37</v>
      </c>
      <c r="E19" s="22" t="s">
        <v>43</v>
      </c>
    </row>
    <row r="20" spans="1:5" x14ac:dyDescent="0.2">
      <c r="A20" s="14">
        <v>18</v>
      </c>
      <c r="B20" s="13" t="s">
        <v>2037</v>
      </c>
      <c r="C20" s="12" t="s">
        <v>36</v>
      </c>
      <c r="D20" s="12" t="s">
        <v>79</v>
      </c>
      <c r="E20" s="22" t="s">
        <v>43</v>
      </c>
    </row>
    <row r="21" spans="1:5" x14ac:dyDescent="0.2">
      <c r="A21" s="14">
        <v>19</v>
      </c>
      <c r="B21" s="13" t="s">
        <v>2038</v>
      </c>
      <c r="C21" s="12" t="s">
        <v>36</v>
      </c>
      <c r="D21" s="12" t="s">
        <v>79</v>
      </c>
      <c r="E21" s="22" t="s">
        <v>43</v>
      </c>
    </row>
    <row r="22" spans="1:5" x14ac:dyDescent="0.2">
      <c r="A22" s="14">
        <v>20</v>
      </c>
      <c r="B22" s="13" t="s">
        <v>2039</v>
      </c>
      <c r="C22" s="12" t="s">
        <v>36</v>
      </c>
      <c r="D22" s="12" t="s">
        <v>79</v>
      </c>
      <c r="E22" s="22" t="s">
        <v>43</v>
      </c>
    </row>
    <row r="23" spans="1:5" x14ac:dyDescent="0.2">
      <c r="A23" s="14">
        <v>21</v>
      </c>
      <c r="B23" s="13" t="s">
        <v>2035</v>
      </c>
      <c r="C23" s="12" t="s">
        <v>201</v>
      </c>
      <c r="D23" s="12" t="s">
        <v>45</v>
      </c>
      <c r="E23" s="22" t="s">
        <v>43</v>
      </c>
    </row>
    <row r="24" spans="1:5" x14ac:dyDescent="0.2">
      <c r="A24" s="14">
        <v>22</v>
      </c>
      <c r="B24" s="13" t="s">
        <v>360</v>
      </c>
      <c r="C24" s="12" t="s">
        <v>201</v>
      </c>
      <c r="D24" s="12" t="s">
        <v>45</v>
      </c>
      <c r="E24" s="22" t="s">
        <v>43</v>
      </c>
    </row>
    <row r="25" spans="1:5" x14ac:dyDescent="0.2">
      <c r="A25" s="14">
        <v>23</v>
      </c>
      <c r="B25" s="13" t="s">
        <v>1648</v>
      </c>
      <c r="C25" s="12" t="s">
        <v>201</v>
      </c>
      <c r="D25" s="12" t="s">
        <v>45</v>
      </c>
      <c r="E25" s="22" t="s">
        <v>43</v>
      </c>
    </row>
    <row r="26" spans="1:5" x14ac:dyDescent="0.2">
      <c r="A26" s="14">
        <v>24</v>
      </c>
      <c r="B26" s="13" t="s">
        <v>1649</v>
      </c>
      <c r="C26" s="12" t="s">
        <v>201</v>
      </c>
      <c r="D26" s="12" t="s">
        <v>45</v>
      </c>
      <c r="E26" s="22" t="s">
        <v>43</v>
      </c>
    </row>
    <row r="27" spans="1:5" x14ac:dyDescent="0.2">
      <c r="A27" s="14">
        <v>25</v>
      </c>
      <c r="B27" s="13" t="s">
        <v>2048</v>
      </c>
      <c r="C27" s="12" t="s">
        <v>201</v>
      </c>
      <c r="D27" s="12" t="s">
        <v>45</v>
      </c>
      <c r="E27" s="22" t="s">
        <v>43</v>
      </c>
    </row>
    <row r="28" spans="1:5" x14ac:dyDescent="0.2">
      <c r="A28" s="14">
        <v>26</v>
      </c>
      <c r="B28" s="13" t="s">
        <v>227</v>
      </c>
      <c r="C28" s="12" t="s">
        <v>142</v>
      </c>
      <c r="D28" s="12" t="s">
        <v>25</v>
      </c>
      <c r="E28" s="22" t="s">
        <v>43</v>
      </c>
    </row>
    <row r="29" spans="1:5" x14ac:dyDescent="0.2">
      <c r="A29" s="14">
        <v>27</v>
      </c>
      <c r="B29" s="13" t="s">
        <v>223</v>
      </c>
      <c r="C29" s="12" t="s">
        <v>142</v>
      </c>
      <c r="D29" s="12" t="s">
        <v>25</v>
      </c>
      <c r="E29" s="22" t="s">
        <v>43</v>
      </c>
    </row>
    <row r="30" spans="1:5" x14ac:dyDescent="0.2">
      <c r="A30" s="14">
        <v>28</v>
      </c>
      <c r="B30" s="13" t="s">
        <v>2049</v>
      </c>
      <c r="C30" s="12" t="s">
        <v>142</v>
      </c>
      <c r="D30" s="12" t="s">
        <v>25</v>
      </c>
      <c r="E30" s="22" t="s">
        <v>43</v>
      </c>
    </row>
    <row r="31" spans="1:5" x14ac:dyDescent="0.2">
      <c r="A31" s="14">
        <v>29</v>
      </c>
      <c r="B31" s="13" t="s">
        <v>2053</v>
      </c>
      <c r="C31" s="12" t="s">
        <v>142</v>
      </c>
      <c r="D31" s="12" t="s">
        <v>265</v>
      </c>
      <c r="E31" s="22" t="s">
        <v>43</v>
      </c>
    </row>
    <row r="32" spans="1:5" x14ac:dyDescent="0.2">
      <c r="A32" s="14">
        <v>30</v>
      </c>
      <c r="B32" s="11" t="s">
        <v>1370</v>
      </c>
      <c r="C32" s="12" t="s">
        <v>142</v>
      </c>
      <c r="D32" s="12" t="s">
        <v>265</v>
      </c>
      <c r="E32" s="22" t="s">
        <v>43</v>
      </c>
    </row>
    <row r="33" spans="1:5" x14ac:dyDescent="0.2">
      <c r="A33" s="14">
        <v>31</v>
      </c>
      <c r="B33" s="13" t="s">
        <v>2051</v>
      </c>
      <c r="C33" s="12" t="s">
        <v>142</v>
      </c>
      <c r="D33" s="12" t="s">
        <v>265</v>
      </c>
      <c r="E33" s="22" t="s">
        <v>43</v>
      </c>
    </row>
    <row r="34" spans="1:5" x14ac:dyDescent="0.2">
      <c r="A34" s="14">
        <v>32</v>
      </c>
      <c r="B34" s="13" t="s">
        <v>2044</v>
      </c>
      <c r="C34" s="12" t="s">
        <v>181</v>
      </c>
      <c r="D34" s="12" t="s">
        <v>8</v>
      </c>
      <c r="E34" s="22" t="s">
        <v>43</v>
      </c>
    </row>
    <row r="35" spans="1:5" x14ac:dyDescent="0.2">
      <c r="A35" s="14">
        <v>33</v>
      </c>
      <c r="B35" s="13" t="s">
        <v>442</v>
      </c>
      <c r="C35" s="12" t="s">
        <v>181</v>
      </c>
      <c r="D35" s="12" t="s">
        <v>8</v>
      </c>
      <c r="E35" s="22" t="s">
        <v>43</v>
      </c>
    </row>
    <row r="36" spans="1:5" x14ac:dyDescent="0.2">
      <c r="A36" s="14">
        <v>34</v>
      </c>
      <c r="B36" s="26" t="s">
        <v>1650</v>
      </c>
      <c r="C36" s="27" t="s">
        <v>7</v>
      </c>
      <c r="D36" s="27" t="s">
        <v>33</v>
      </c>
      <c r="E36" s="22" t="s">
        <v>43</v>
      </c>
    </row>
    <row r="37" spans="1:5" x14ac:dyDescent="0.2">
      <c r="A37" s="14">
        <v>35</v>
      </c>
      <c r="B37" s="13" t="s">
        <v>2045</v>
      </c>
      <c r="C37" s="12" t="s">
        <v>7</v>
      </c>
      <c r="D37" s="12" t="s">
        <v>79</v>
      </c>
      <c r="E37" s="22" t="s">
        <v>43</v>
      </c>
    </row>
    <row r="38" spans="1:5" x14ac:dyDescent="0.2">
      <c r="A38" s="14">
        <v>36</v>
      </c>
      <c r="B38" s="13" t="s">
        <v>2047</v>
      </c>
      <c r="C38" s="12" t="s">
        <v>7</v>
      </c>
      <c r="D38" s="12" t="s">
        <v>79</v>
      </c>
      <c r="E38" s="22" t="s">
        <v>43</v>
      </c>
    </row>
    <row r="39" spans="1:5" x14ac:dyDescent="0.2">
      <c r="A39" s="14">
        <v>37</v>
      </c>
      <c r="B39" s="13" t="s">
        <v>1255</v>
      </c>
      <c r="C39" s="12" t="s">
        <v>7</v>
      </c>
      <c r="D39" s="12" t="s">
        <v>79</v>
      </c>
      <c r="E39" s="22" t="s">
        <v>43</v>
      </c>
    </row>
    <row r="40" spans="1:5" x14ac:dyDescent="0.2">
      <c r="A40" s="14">
        <v>38</v>
      </c>
      <c r="B40" s="13" t="s">
        <v>387</v>
      </c>
      <c r="C40" s="12" t="s">
        <v>7</v>
      </c>
      <c r="D40" s="12" t="s">
        <v>79</v>
      </c>
      <c r="E40" s="22" t="s">
        <v>43</v>
      </c>
    </row>
    <row r="41" spans="1:5" x14ac:dyDescent="0.2">
      <c r="A41" s="14">
        <v>39</v>
      </c>
      <c r="B41" s="13" t="s">
        <v>178</v>
      </c>
      <c r="C41" s="12" t="s">
        <v>7</v>
      </c>
      <c r="D41" s="12" t="s">
        <v>79</v>
      </c>
      <c r="E41" s="22" t="s">
        <v>43</v>
      </c>
    </row>
    <row r="42" spans="1:5" x14ac:dyDescent="0.2">
      <c r="A42" s="14">
        <v>40</v>
      </c>
      <c r="B42" s="13" t="s">
        <v>2046</v>
      </c>
      <c r="C42" s="12" t="s">
        <v>120</v>
      </c>
      <c r="D42" s="12" t="s">
        <v>33</v>
      </c>
      <c r="E42" s="22" t="s">
        <v>43</v>
      </c>
    </row>
  </sheetData>
  <sortState xmlns:xlrd2="http://schemas.microsoft.com/office/spreadsheetml/2017/richdata2" ref="B3:E42">
    <sortCondition ref="C3:C42"/>
  </sortState>
  <mergeCells count="1">
    <mergeCell ref="A1:E1"/>
  </mergeCells>
  <pageMargins left="1.1811023622047245" right="0.70866141732283472" top="0.74803149606299213" bottom="0.74803149606299213" header="0.31496062992125984" footer="0.31496062992125984"/>
  <pageSetup paperSize="9" orientation="portrait" horizontalDpi="0" verticalDpi="0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F5B46-CE83-4A52-B572-3E1539098A84}">
  <dimension ref="A1:E40"/>
  <sheetViews>
    <sheetView topLeftCell="A16" zoomScale="115" zoomScaleNormal="115" workbookViewId="0">
      <selection activeCell="B2" sqref="B2:E40"/>
    </sheetView>
  </sheetViews>
  <sheetFormatPr defaultRowHeight="12.75" x14ac:dyDescent="0.2"/>
  <cols>
    <col min="1" max="1" width="6.140625" customWidth="1"/>
    <col min="2" max="2" width="25.28515625" customWidth="1"/>
    <col min="3" max="3" width="8.42578125" style="9" customWidth="1"/>
    <col min="4" max="4" width="6.5703125" style="9" customWidth="1"/>
    <col min="5" max="5" width="28.42578125" style="9" customWidth="1"/>
  </cols>
  <sheetData>
    <row r="1" spans="1:5" x14ac:dyDescent="0.2">
      <c r="A1" s="78" t="s">
        <v>1561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21" t="s">
        <v>5</v>
      </c>
    </row>
    <row r="3" spans="1:5" x14ac:dyDescent="0.2">
      <c r="A3" s="14">
        <v>1</v>
      </c>
      <c r="B3" s="13" t="s">
        <v>613</v>
      </c>
      <c r="C3" s="12" t="s">
        <v>36</v>
      </c>
      <c r="D3" s="12" t="s">
        <v>33</v>
      </c>
      <c r="E3" s="12" t="s">
        <v>77</v>
      </c>
    </row>
    <row r="4" spans="1:5" x14ac:dyDescent="0.2">
      <c r="A4" s="14">
        <v>2</v>
      </c>
      <c r="B4" s="13" t="s">
        <v>141</v>
      </c>
      <c r="C4" s="12" t="s">
        <v>142</v>
      </c>
      <c r="D4" s="12" t="s">
        <v>30</v>
      </c>
      <c r="E4" s="12" t="s">
        <v>77</v>
      </c>
    </row>
    <row r="5" spans="1:5" x14ac:dyDescent="0.2">
      <c r="A5" s="14">
        <v>3</v>
      </c>
      <c r="B5" s="13" t="s">
        <v>154</v>
      </c>
      <c r="C5" s="12" t="s">
        <v>142</v>
      </c>
      <c r="D5" s="12" t="s">
        <v>30</v>
      </c>
      <c r="E5" s="12" t="s">
        <v>77</v>
      </c>
    </row>
    <row r="6" spans="1:5" x14ac:dyDescent="0.2">
      <c r="A6" s="14">
        <v>4</v>
      </c>
      <c r="B6" s="13" t="s">
        <v>160</v>
      </c>
      <c r="C6" s="12" t="s">
        <v>142</v>
      </c>
      <c r="D6" s="12" t="s">
        <v>30</v>
      </c>
      <c r="E6" s="12" t="s">
        <v>77</v>
      </c>
    </row>
    <row r="7" spans="1:5" x14ac:dyDescent="0.2">
      <c r="A7" s="14">
        <v>5</v>
      </c>
      <c r="B7" s="13" t="s">
        <v>170</v>
      </c>
      <c r="C7" s="12" t="s">
        <v>142</v>
      </c>
      <c r="D7" s="12" t="s">
        <v>30</v>
      </c>
      <c r="E7" s="12" t="s">
        <v>77</v>
      </c>
    </row>
    <row r="8" spans="1:5" x14ac:dyDescent="0.2">
      <c r="A8" s="14">
        <v>6</v>
      </c>
      <c r="B8" s="13" t="s">
        <v>189</v>
      </c>
      <c r="C8" s="12" t="s">
        <v>142</v>
      </c>
      <c r="D8" s="12" t="s">
        <v>30</v>
      </c>
      <c r="E8" s="12" t="s">
        <v>77</v>
      </c>
    </row>
    <row r="9" spans="1:5" x14ac:dyDescent="0.2">
      <c r="A9" s="14">
        <v>7</v>
      </c>
      <c r="B9" s="13" t="s">
        <v>197</v>
      </c>
      <c r="C9" s="12" t="s">
        <v>142</v>
      </c>
      <c r="D9" s="12" t="s">
        <v>30</v>
      </c>
      <c r="E9" s="12" t="s">
        <v>77</v>
      </c>
    </row>
    <row r="10" spans="1:5" x14ac:dyDescent="0.2">
      <c r="A10" s="14">
        <v>8</v>
      </c>
      <c r="B10" s="13" t="s">
        <v>212</v>
      </c>
      <c r="C10" s="12" t="s">
        <v>142</v>
      </c>
      <c r="D10" s="12" t="s">
        <v>30</v>
      </c>
      <c r="E10" s="12" t="s">
        <v>77</v>
      </c>
    </row>
    <row r="11" spans="1:5" x14ac:dyDescent="0.2">
      <c r="A11" s="14">
        <v>9</v>
      </c>
      <c r="B11" s="13" t="s">
        <v>1646</v>
      </c>
      <c r="C11" s="12" t="s">
        <v>142</v>
      </c>
      <c r="D11" s="12" t="s">
        <v>30</v>
      </c>
      <c r="E11" s="12" t="s">
        <v>77</v>
      </c>
    </row>
    <row r="12" spans="1:5" x14ac:dyDescent="0.2">
      <c r="A12" s="14">
        <v>10</v>
      </c>
      <c r="B12" s="13" t="s">
        <v>1647</v>
      </c>
      <c r="C12" s="12" t="s">
        <v>142</v>
      </c>
      <c r="D12" s="12" t="s">
        <v>30</v>
      </c>
      <c r="E12" s="12" t="s">
        <v>77</v>
      </c>
    </row>
    <row r="13" spans="1:5" x14ac:dyDescent="0.2">
      <c r="A13" s="14">
        <v>11</v>
      </c>
      <c r="B13" s="13" t="s">
        <v>506</v>
      </c>
      <c r="C13" s="12" t="s">
        <v>142</v>
      </c>
      <c r="D13" s="12" t="s">
        <v>37</v>
      </c>
      <c r="E13" s="12" t="s">
        <v>77</v>
      </c>
    </row>
    <row r="14" spans="1:5" x14ac:dyDescent="0.2">
      <c r="A14" s="14">
        <v>12</v>
      </c>
      <c r="B14" s="13" t="s">
        <v>521</v>
      </c>
      <c r="C14" s="12" t="s">
        <v>142</v>
      </c>
      <c r="D14" s="12" t="s">
        <v>37</v>
      </c>
      <c r="E14" s="12" t="s">
        <v>77</v>
      </c>
    </row>
    <row r="15" spans="1:5" x14ac:dyDescent="0.2">
      <c r="A15" s="14">
        <v>13</v>
      </c>
      <c r="B15" s="13" t="s">
        <v>525</v>
      </c>
      <c r="C15" s="12" t="s">
        <v>142</v>
      </c>
      <c r="D15" s="12" t="s">
        <v>37</v>
      </c>
      <c r="E15" s="12" t="s">
        <v>77</v>
      </c>
    </row>
    <row r="16" spans="1:5" x14ac:dyDescent="0.2">
      <c r="A16" s="14">
        <v>14</v>
      </c>
      <c r="B16" s="13" t="s">
        <v>532</v>
      </c>
      <c r="C16" s="12" t="s">
        <v>142</v>
      </c>
      <c r="D16" s="12" t="s">
        <v>37</v>
      </c>
      <c r="E16" s="12" t="s">
        <v>77</v>
      </c>
    </row>
    <row r="17" spans="1:5" x14ac:dyDescent="0.2">
      <c r="A17" s="14">
        <v>15</v>
      </c>
      <c r="B17" s="11" t="s">
        <v>586</v>
      </c>
      <c r="C17" s="12" t="s">
        <v>181</v>
      </c>
      <c r="D17" s="12" t="s">
        <v>265</v>
      </c>
      <c r="E17" s="12" t="s">
        <v>77</v>
      </c>
    </row>
    <row r="18" spans="1:5" x14ac:dyDescent="0.2">
      <c r="A18" s="14">
        <v>16</v>
      </c>
      <c r="B18" s="11" t="s">
        <v>1391</v>
      </c>
      <c r="C18" s="12" t="s">
        <v>181</v>
      </c>
      <c r="D18" s="12" t="s">
        <v>265</v>
      </c>
      <c r="E18" s="12" t="s">
        <v>77</v>
      </c>
    </row>
    <row r="19" spans="1:5" x14ac:dyDescent="0.2">
      <c r="A19" s="14">
        <v>17</v>
      </c>
      <c r="B19" s="11" t="s">
        <v>1403</v>
      </c>
      <c r="C19" s="12" t="s">
        <v>181</v>
      </c>
      <c r="D19" s="12" t="s">
        <v>265</v>
      </c>
      <c r="E19" s="12" t="s">
        <v>77</v>
      </c>
    </row>
    <row r="20" spans="1:5" x14ac:dyDescent="0.2">
      <c r="A20" s="14">
        <v>18</v>
      </c>
      <c r="B20" s="11" t="s">
        <v>1386</v>
      </c>
      <c r="C20" s="12" t="s">
        <v>7</v>
      </c>
      <c r="D20" s="12" t="s">
        <v>33</v>
      </c>
      <c r="E20" s="12" t="s">
        <v>77</v>
      </c>
    </row>
    <row r="21" spans="1:5" x14ac:dyDescent="0.2">
      <c r="A21" s="14">
        <v>19</v>
      </c>
      <c r="B21" s="13" t="s">
        <v>1656</v>
      </c>
      <c r="C21" s="12" t="s">
        <v>7</v>
      </c>
      <c r="D21" s="12" t="s">
        <v>33</v>
      </c>
      <c r="E21" s="12" t="s">
        <v>77</v>
      </c>
    </row>
    <row r="22" spans="1:5" x14ac:dyDescent="0.2">
      <c r="A22" s="14">
        <v>20</v>
      </c>
      <c r="B22" s="13" t="s">
        <v>1657</v>
      </c>
      <c r="C22" s="12" t="s">
        <v>7</v>
      </c>
      <c r="D22" s="12" t="s">
        <v>33</v>
      </c>
      <c r="E22" s="12" t="s">
        <v>77</v>
      </c>
    </row>
    <row r="23" spans="1:5" x14ac:dyDescent="0.2">
      <c r="A23" s="14">
        <v>21</v>
      </c>
      <c r="B23" s="13" t="s">
        <v>1658</v>
      </c>
      <c r="C23" s="12" t="s">
        <v>7</v>
      </c>
      <c r="D23" s="12" t="s">
        <v>33</v>
      </c>
      <c r="E23" s="12" t="s">
        <v>77</v>
      </c>
    </row>
    <row r="24" spans="1:5" x14ac:dyDescent="0.2">
      <c r="A24" s="14">
        <v>22</v>
      </c>
      <c r="B24" s="13" t="s">
        <v>1659</v>
      </c>
      <c r="C24" s="12" t="s">
        <v>7</v>
      </c>
      <c r="D24" s="12" t="s">
        <v>33</v>
      </c>
      <c r="E24" s="12" t="s">
        <v>77</v>
      </c>
    </row>
    <row r="25" spans="1:5" x14ac:dyDescent="0.2">
      <c r="A25" s="14">
        <v>23</v>
      </c>
      <c r="B25" s="13" t="s">
        <v>1660</v>
      </c>
      <c r="C25" s="12" t="s">
        <v>7</v>
      </c>
      <c r="D25" s="12" t="s">
        <v>33</v>
      </c>
      <c r="E25" s="12" t="s">
        <v>77</v>
      </c>
    </row>
    <row r="26" spans="1:5" x14ac:dyDescent="0.2">
      <c r="A26" s="14">
        <v>24</v>
      </c>
      <c r="B26" s="13" t="s">
        <v>115</v>
      </c>
      <c r="C26" s="12" t="s">
        <v>7</v>
      </c>
      <c r="D26" s="12" t="s">
        <v>33</v>
      </c>
      <c r="E26" s="12" t="s">
        <v>77</v>
      </c>
    </row>
    <row r="27" spans="1:5" x14ac:dyDescent="0.2">
      <c r="A27" s="14">
        <v>25</v>
      </c>
      <c r="B27" s="13" t="s">
        <v>1661</v>
      </c>
      <c r="C27" s="12" t="s">
        <v>7</v>
      </c>
      <c r="D27" s="12" t="s">
        <v>33</v>
      </c>
      <c r="E27" s="12" t="s">
        <v>77</v>
      </c>
    </row>
    <row r="28" spans="1:5" x14ac:dyDescent="0.2">
      <c r="A28" s="14">
        <v>26</v>
      </c>
      <c r="B28" s="13" t="s">
        <v>139</v>
      </c>
      <c r="C28" s="12" t="s">
        <v>7</v>
      </c>
      <c r="D28" s="12" t="s">
        <v>33</v>
      </c>
      <c r="E28" s="12" t="s">
        <v>77</v>
      </c>
    </row>
    <row r="29" spans="1:5" x14ac:dyDescent="0.2">
      <c r="A29" s="14">
        <v>27</v>
      </c>
      <c r="B29" s="13" t="s">
        <v>1662</v>
      </c>
      <c r="C29" s="12" t="s">
        <v>7</v>
      </c>
      <c r="D29" s="12" t="s">
        <v>33</v>
      </c>
      <c r="E29" s="12" t="s">
        <v>77</v>
      </c>
    </row>
    <row r="30" spans="1:5" x14ac:dyDescent="0.2">
      <c r="A30" s="14">
        <v>28</v>
      </c>
      <c r="B30" s="13" t="s">
        <v>1663</v>
      </c>
      <c r="C30" s="12" t="s">
        <v>7</v>
      </c>
      <c r="D30" s="12" t="s">
        <v>33</v>
      </c>
      <c r="E30" s="12" t="s">
        <v>77</v>
      </c>
    </row>
    <row r="31" spans="1:5" x14ac:dyDescent="0.2">
      <c r="A31" s="14">
        <v>29</v>
      </c>
      <c r="B31" s="13" t="s">
        <v>1034</v>
      </c>
      <c r="C31" s="12" t="s">
        <v>7</v>
      </c>
      <c r="D31" s="12" t="s">
        <v>33</v>
      </c>
      <c r="E31" s="12" t="s">
        <v>77</v>
      </c>
    </row>
    <row r="32" spans="1:5" x14ac:dyDescent="0.2">
      <c r="A32" s="14">
        <v>30</v>
      </c>
      <c r="B32" s="13" t="s">
        <v>1041</v>
      </c>
      <c r="C32" s="12" t="s">
        <v>7</v>
      </c>
      <c r="D32" s="12" t="s">
        <v>33</v>
      </c>
      <c r="E32" s="12" t="s">
        <v>77</v>
      </c>
    </row>
    <row r="33" spans="1:5" x14ac:dyDescent="0.2">
      <c r="A33" s="14">
        <v>31</v>
      </c>
      <c r="B33" s="13" t="s">
        <v>1042</v>
      </c>
      <c r="C33" s="12" t="s">
        <v>7</v>
      </c>
      <c r="D33" s="12" t="s">
        <v>33</v>
      </c>
      <c r="E33" s="12" t="s">
        <v>77</v>
      </c>
    </row>
    <row r="34" spans="1:5" x14ac:dyDescent="0.2">
      <c r="A34" s="14">
        <v>32</v>
      </c>
      <c r="B34" s="13" t="s">
        <v>1664</v>
      </c>
      <c r="C34" s="12" t="s">
        <v>120</v>
      </c>
      <c r="D34" s="12" t="s">
        <v>33</v>
      </c>
      <c r="E34" s="12" t="s">
        <v>77</v>
      </c>
    </row>
    <row r="35" spans="1:5" x14ac:dyDescent="0.2">
      <c r="A35" s="14">
        <v>33</v>
      </c>
      <c r="B35" s="13" t="s">
        <v>1665</v>
      </c>
      <c r="C35" s="12" t="s">
        <v>120</v>
      </c>
      <c r="D35" s="12" t="s">
        <v>33</v>
      </c>
      <c r="E35" s="12" t="s">
        <v>77</v>
      </c>
    </row>
    <row r="36" spans="1:5" x14ac:dyDescent="0.2">
      <c r="A36" s="14">
        <v>34</v>
      </c>
      <c r="B36" s="13" t="s">
        <v>290</v>
      </c>
      <c r="C36" s="12" t="s">
        <v>120</v>
      </c>
      <c r="D36" s="12" t="s">
        <v>33</v>
      </c>
      <c r="E36" s="12" t="s">
        <v>77</v>
      </c>
    </row>
    <row r="37" spans="1:5" x14ac:dyDescent="0.2">
      <c r="A37" s="14">
        <v>35</v>
      </c>
      <c r="B37" s="13" t="s">
        <v>1666</v>
      </c>
      <c r="C37" s="12" t="s">
        <v>120</v>
      </c>
      <c r="D37" s="12" t="s">
        <v>33</v>
      </c>
      <c r="E37" s="12" t="s">
        <v>77</v>
      </c>
    </row>
    <row r="38" spans="1:5" x14ac:dyDescent="0.2">
      <c r="A38" s="14">
        <v>36</v>
      </c>
      <c r="B38" s="13" t="s">
        <v>1667</v>
      </c>
      <c r="C38" s="12" t="s">
        <v>120</v>
      </c>
      <c r="D38" s="12" t="s">
        <v>33</v>
      </c>
      <c r="E38" s="12" t="s">
        <v>77</v>
      </c>
    </row>
    <row r="39" spans="1:5" x14ac:dyDescent="0.2">
      <c r="A39" s="14">
        <v>37</v>
      </c>
      <c r="B39" s="13" t="s">
        <v>1668</v>
      </c>
      <c r="C39" s="12" t="s">
        <v>120</v>
      </c>
      <c r="D39" s="12" t="s">
        <v>33</v>
      </c>
      <c r="E39" s="12" t="s">
        <v>77</v>
      </c>
    </row>
    <row r="40" spans="1:5" x14ac:dyDescent="0.2">
      <c r="A40" s="14">
        <v>38</v>
      </c>
      <c r="B40" s="11" t="s">
        <v>1185</v>
      </c>
      <c r="C40" s="12" t="s">
        <v>120</v>
      </c>
      <c r="D40" s="12" t="s">
        <v>8</v>
      </c>
      <c r="E40" s="12" t="s">
        <v>77</v>
      </c>
    </row>
  </sheetData>
  <sortState xmlns:xlrd2="http://schemas.microsoft.com/office/spreadsheetml/2017/richdata2" ref="B3:E40">
    <sortCondition ref="C3:C40"/>
  </sortState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2E0FB-1A90-493E-947C-11918721B045}">
  <dimension ref="A1:E22"/>
  <sheetViews>
    <sheetView zoomScale="130" zoomScaleNormal="130" workbookViewId="0">
      <selection activeCell="B2" sqref="B2:E21"/>
    </sheetView>
  </sheetViews>
  <sheetFormatPr defaultRowHeight="12.75" x14ac:dyDescent="0.2"/>
  <cols>
    <col min="1" max="1" width="7" customWidth="1"/>
    <col min="2" max="2" width="29.7109375" customWidth="1"/>
    <col min="3" max="4" width="9.140625" style="9"/>
    <col min="5" max="5" width="25.42578125" style="9" customWidth="1"/>
  </cols>
  <sheetData>
    <row r="1" spans="1:5" x14ac:dyDescent="0.2">
      <c r="A1" s="78" t="s">
        <v>1562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21" t="s">
        <v>5</v>
      </c>
    </row>
    <row r="3" spans="1:5" x14ac:dyDescent="0.2">
      <c r="A3" s="14">
        <v>1</v>
      </c>
      <c r="B3" s="13" t="s">
        <v>833</v>
      </c>
      <c r="C3" s="12" t="s">
        <v>181</v>
      </c>
      <c r="D3" s="12" t="s">
        <v>33</v>
      </c>
      <c r="E3" s="12" t="s">
        <v>780</v>
      </c>
    </row>
    <row r="4" spans="1:5" x14ac:dyDescent="0.2">
      <c r="A4" s="14">
        <v>2</v>
      </c>
      <c r="B4" s="13" t="s">
        <v>779</v>
      </c>
      <c r="C4" s="12" t="s">
        <v>181</v>
      </c>
      <c r="D4" s="12" t="s">
        <v>33</v>
      </c>
      <c r="E4" s="12" t="s">
        <v>780</v>
      </c>
    </row>
    <row r="5" spans="1:5" x14ac:dyDescent="0.2">
      <c r="A5" s="14">
        <v>3</v>
      </c>
      <c r="B5" s="13" t="s">
        <v>1031</v>
      </c>
      <c r="C5" s="12" t="s">
        <v>181</v>
      </c>
      <c r="D5" s="12" t="s">
        <v>33</v>
      </c>
      <c r="E5" s="12" t="s">
        <v>780</v>
      </c>
    </row>
    <row r="6" spans="1:5" x14ac:dyDescent="0.2">
      <c r="A6" s="14">
        <v>4</v>
      </c>
      <c r="B6" s="13" t="s">
        <v>832</v>
      </c>
      <c r="C6" s="12" t="s">
        <v>181</v>
      </c>
      <c r="D6" s="12" t="s">
        <v>33</v>
      </c>
      <c r="E6" s="12" t="s">
        <v>780</v>
      </c>
    </row>
    <row r="7" spans="1:5" x14ac:dyDescent="0.2">
      <c r="A7" s="14">
        <v>5</v>
      </c>
      <c r="B7" s="13" t="s">
        <v>2065</v>
      </c>
      <c r="C7" s="12" t="s">
        <v>181</v>
      </c>
      <c r="D7" s="12" t="s">
        <v>33</v>
      </c>
      <c r="E7" s="12" t="s">
        <v>780</v>
      </c>
    </row>
    <row r="8" spans="1:5" x14ac:dyDescent="0.2">
      <c r="A8" s="14">
        <v>6</v>
      </c>
      <c r="B8" s="13" t="s">
        <v>2055</v>
      </c>
      <c r="C8" s="12" t="s">
        <v>181</v>
      </c>
      <c r="D8" s="12" t="s">
        <v>33</v>
      </c>
      <c r="E8" s="12" t="s">
        <v>780</v>
      </c>
    </row>
    <row r="9" spans="1:5" x14ac:dyDescent="0.2">
      <c r="A9" s="14">
        <v>7</v>
      </c>
      <c r="B9" s="13" t="s">
        <v>2056</v>
      </c>
      <c r="C9" s="12" t="s">
        <v>181</v>
      </c>
      <c r="D9" s="12" t="s">
        <v>33</v>
      </c>
      <c r="E9" s="12" t="s">
        <v>780</v>
      </c>
    </row>
    <row r="10" spans="1:5" x14ac:dyDescent="0.2">
      <c r="A10" s="14">
        <v>8</v>
      </c>
      <c r="B10" s="13" t="s">
        <v>2057</v>
      </c>
      <c r="C10" s="12" t="s">
        <v>181</v>
      </c>
      <c r="D10" s="12" t="s">
        <v>33</v>
      </c>
      <c r="E10" s="12" t="s">
        <v>780</v>
      </c>
    </row>
    <row r="11" spans="1:5" x14ac:dyDescent="0.2">
      <c r="A11" s="14">
        <v>9</v>
      </c>
      <c r="B11" s="13" t="s">
        <v>2058</v>
      </c>
      <c r="C11" s="12" t="s">
        <v>181</v>
      </c>
      <c r="D11" s="12" t="s">
        <v>33</v>
      </c>
      <c r="E11" s="12" t="s">
        <v>780</v>
      </c>
    </row>
    <row r="12" spans="1:5" x14ac:dyDescent="0.2">
      <c r="A12" s="14">
        <v>10</v>
      </c>
      <c r="B12" s="13" t="s">
        <v>2059</v>
      </c>
      <c r="C12" s="12" t="s">
        <v>181</v>
      </c>
      <c r="D12" s="12" t="s">
        <v>33</v>
      </c>
      <c r="E12" s="12" t="s">
        <v>780</v>
      </c>
    </row>
    <row r="13" spans="1:5" x14ac:dyDescent="0.2">
      <c r="A13" s="14">
        <v>11</v>
      </c>
      <c r="B13" s="13" t="s">
        <v>2054</v>
      </c>
      <c r="C13" s="12" t="s">
        <v>181</v>
      </c>
      <c r="D13" s="12" t="s">
        <v>33</v>
      </c>
      <c r="E13" s="12" t="s">
        <v>780</v>
      </c>
    </row>
    <row r="14" spans="1:5" x14ac:dyDescent="0.2">
      <c r="A14" s="14">
        <v>12</v>
      </c>
      <c r="B14" s="57" t="s">
        <v>2060</v>
      </c>
      <c r="C14" s="32" t="s">
        <v>181</v>
      </c>
      <c r="D14" s="32" t="s">
        <v>33</v>
      </c>
      <c r="E14" s="32" t="s">
        <v>780</v>
      </c>
    </row>
    <row r="15" spans="1:5" x14ac:dyDescent="0.2">
      <c r="A15" s="14">
        <v>13</v>
      </c>
      <c r="B15" s="57" t="s">
        <v>2061</v>
      </c>
      <c r="C15" s="32" t="s">
        <v>181</v>
      </c>
      <c r="D15" s="32" t="s">
        <v>33</v>
      </c>
      <c r="E15" s="32" t="s">
        <v>780</v>
      </c>
    </row>
    <row r="16" spans="1:5" x14ac:dyDescent="0.2">
      <c r="A16" s="14">
        <v>14</v>
      </c>
      <c r="B16" s="57" t="s">
        <v>1710</v>
      </c>
      <c r="C16" s="32" t="s">
        <v>181</v>
      </c>
      <c r="D16" s="32" t="s">
        <v>33</v>
      </c>
      <c r="E16" s="32" t="s">
        <v>780</v>
      </c>
    </row>
    <row r="17" spans="1:5" x14ac:dyDescent="0.2">
      <c r="A17" s="14">
        <v>15</v>
      </c>
      <c r="B17" s="57" t="s">
        <v>2062</v>
      </c>
      <c r="C17" s="32" t="s">
        <v>181</v>
      </c>
      <c r="D17" s="32" t="s">
        <v>33</v>
      </c>
      <c r="E17" s="32" t="s">
        <v>780</v>
      </c>
    </row>
    <row r="18" spans="1:5" x14ac:dyDescent="0.2">
      <c r="A18" s="14">
        <v>16</v>
      </c>
      <c r="B18" s="57" t="s">
        <v>1711</v>
      </c>
      <c r="C18" s="32" t="s">
        <v>181</v>
      </c>
      <c r="D18" s="32" t="s">
        <v>33</v>
      </c>
      <c r="E18" s="32" t="s">
        <v>780</v>
      </c>
    </row>
    <row r="19" spans="1:5" x14ac:dyDescent="0.2">
      <c r="A19" s="14">
        <v>17</v>
      </c>
      <c r="B19" s="57" t="s">
        <v>2064</v>
      </c>
      <c r="C19" s="32" t="s">
        <v>181</v>
      </c>
      <c r="D19" s="32" t="s">
        <v>33</v>
      </c>
      <c r="E19" s="32" t="s">
        <v>780</v>
      </c>
    </row>
    <row r="20" spans="1:5" x14ac:dyDescent="0.2">
      <c r="A20" s="14">
        <v>18</v>
      </c>
      <c r="B20" s="57" t="s">
        <v>2063</v>
      </c>
      <c r="C20" s="32" t="s">
        <v>181</v>
      </c>
      <c r="D20" s="32" t="s">
        <v>33</v>
      </c>
      <c r="E20" s="32" t="s">
        <v>780</v>
      </c>
    </row>
    <row r="21" spans="1:5" x14ac:dyDescent="0.2">
      <c r="A21" s="14">
        <v>19</v>
      </c>
      <c r="B21" s="11" t="s">
        <v>2331</v>
      </c>
      <c r="C21" s="12" t="s">
        <v>181</v>
      </c>
      <c r="D21" s="12" t="s">
        <v>33</v>
      </c>
      <c r="E21" s="12" t="s">
        <v>780</v>
      </c>
    </row>
    <row r="22" spans="1:5" x14ac:dyDescent="0.2">
      <c r="B22" s="45"/>
    </row>
  </sheetData>
  <sortState xmlns:xlrd2="http://schemas.microsoft.com/office/spreadsheetml/2017/richdata2" ref="B3:E21">
    <sortCondition ref="C3:C21"/>
  </sortState>
  <mergeCells count="1">
    <mergeCell ref="A1:E1"/>
  </mergeCells>
  <pageMargins left="1.1811023622047245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55327-083E-465C-A027-5F4F2593561D}">
  <dimension ref="A1:E26"/>
  <sheetViews>
    <sheetView zoomScale="130" zoomScaleNormal="130" workbookViewId="0">
      <selection activeCell="B2" sqref="B2:E25"/>
    </sheetView>
  </sheetViews>
  <sheetFormatPr defaultRowHeight="12.75" x14ac:dyDescent="0.2"/>
  <cols>
    <col min="1" max="1" width="6" customWidth="1"/>
    <col min="2" max="2" width="25.85546875" customWidth="1"/>
    <col min="3" max="4" width="9.140625" style="9"/>
    <col min="5" max="5" width="27.5703125" style="9" customWidth="1"/>
  </cols>
  <sheetData>
    <row r="1" spans="1:5" x14ac:dyDescent="0.2">
      <c r="A1" s="78" t="s">
        <v>1564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21" t="s">
        <v>5</v>
      </c>
    </row>
    <row r="3" spans="1:5" x14ac:dyDescent="0.2">
      <c r="A3" s="14">
        <v>1</v>
      </c>
      <c r="B3" s="13" t="s">
        <v>2066</v>
      </c>
      <c r="C3" s="12" t="s">
        <v>36</v>
      </c>
      <c r="D3" s="12" t="s">
        <v>33</v>
      </c>
      <c r="E3" s="12" t="s">
        <v>75</v>
      </c>
    </row>
    <row r="4" spans="1:5" x14ac:dyDescent="0.2">
      <c r="A4" s="14">
        <v>2</v>
      </c>
      <c r="B4" s="13" t="s">
        <v>2067</v>
      </c>
      <c r="C4" s="12" t="s">
        <v>36</v>
      </c>
      <c r="D4" s="12" t="s">
        <v>33</v>
      </c>
      <c r="E4" s="12" t="s">
        <v>75</v>
      </c>
    </row>
    <row r="5" spans="1:5" x14ac:dyDescent="0.2">
      <c r="A5" s="14">
        <v>3</v>
      </c>
      <c r="B5" s="13" t="s">
        <v>2068</v>
      </c>
      <c r="C5" s="12" t="s">
        <v>36</v>
      </c>
      <c r="D5" s="12" t="s">
        <v>33</v>
      </c>
      <c r="E5" s="12" t="s">
        <v>75</v>
      </c>
    </row>
    <row r="6" spans="1:5" x14ac:dyDescent="0.2">
      <c r="A6" s="14">
        <v>4</v>
      </c>
      <c r="B6" s="13" t="s">
        <v>368</v>
      </c>
      <c r="C6" s="12" t="s">
        <v>36</v>
      </c>
      <c r="D6" s="12" t="s">
        <v>25</v>
      </c>
      <c r="E6" s="12" t="s">
        <v>75</v>
      </c>
    </row>
    <row r="7" spans="1:5" x14ac:dyDescent="0.2">
      <c r="A7" s="14">
        <v>5</v>
      </c>
      <c r="B7" s="13" t="s">
        <v>522</v>
      </c>
      <c r="C7" s="12" t="s">
        <v>201</v>
      </c>
      <c r="D7" s="12" t="s">
        <v>8</v>
      </c>
      <c r="E7" s="12" t="s">
        <v>75</v>
      </c>
    </row>
    <row r="8" spans="1:5" x14ac:dyDescent="0.2">
      <c r="A8" s="14">
        <v>6</v>
      </c>
      <c r="B8" s="13" t="s">
        <v>2074</v>
      </c>
      <c r="C8" s="12" t="s">
        <v>36</v>
      </c>
      <c r="D8" s="12" t="s">
        <v>45</v>
      </c>
      <c r="E8" s="12" t="s">
        <v>75</v>
      </c>
    </row>
    <row r="9" spans="1:5" x14ac:dyDescent="0.2">
      <c r="A9" s="14">
        <v>7</v>
      </c>
      <c r="B9" s="13" t="s">
        <v>2075</v>
      </c>
      <c r="C9" s="12" t="s">
        <v>36</v>
      </c>
      <c r="D9" s="12" t="s">
        <v>45</v>
      </c>
      <c r="E9" s="12" t="s">
        <v>75</v>
      </c>
    </row>
    <row r="10" spans="1:5" x14ac:dyDescent="0.2">
      <c r="A10" s="14">
        <v>8</v>
      </c>
      <c r="B10" s="11" t="s">
        <v>1924</v>
      </c>
      <c r="C10" s="12" t="s">
        <v>36</v>
      </c>
      <c r="D10" s="12" t="s">
        <v>45</v>
      </c>
      <c r="E10" s="12" t="s">
        <v>75</v>
      </c>
    </row>
    <row r="11" spans="1:5" x14ac:dyDescent="0.2">
      <c r="A11" s="14">
        <v>9</v>
      </c>
      <c r="B11" s="11" t="s">
        <v>2074</v>
      </c>
      <c r="C11" s="12" t="s">
        <v>36</v>
      </c>
      <c r="D11" s="12" t="s">
        <v>45</v>
      </c>
      <c r="E11" s="12" t="s">
        <v>75</v>
      </c>
    </row>
    <row r="12" spans="1:5" x14ac:dyDescent="0.2">
      <c r="A12" s="14">
        <v>10</v>
      </c>
      <c r="B12" s="11" t="s">
        <v>1523</v>
      </c>
      <c r="C12" s="12" t="s">
        <v>36</v>
      </c>
      <c r="D12" s="12" t="s">
        <v>45</v>
      </c>
      <c r="E12" s="12" t="s">
        <v>75</v>
      </c>
    </row>
    <row r="13" spans="1:5" x14ac:dyDescent="0.2">
      <c r="A13" s="14">
        <v>11</v>
      </c>
      <c r="B13" s="13" t="s">
        <v>2069</v>
      </c>
      <c r="C13" s="12" t="s">
        <v>36</v>
      </c>
      <c r="D13" s="12" t="s">
        <v>37</v>
      </c>
      <c r="E13" s="12" t="s">
        <v>75</v>
      </c>
    </row>
    <row r="14" spans="1:5" x14ac:dyDescent="0.2">
      <c r="A14" s="14">
        <v>12</v>
      </c>
      <c r="B14" s="13" t="s">
        <v>2072</v>
      </c>
      <c r="C14" s="12" t="s">
        <v>36</v>
      </c>
      <c r="D14" s="12" t="s">
        <v>37</v>
      </c>
      <c r="E14" s="12" t="s">
        <v>75</v>
      </c>
    </row>
    <row r="15" spans="1:5" x14ac:dyDescent="0.2">
      <c r="A15" s="14">
        <v>13</v>
      </c>
      <c r="B15" s="13" t="s">
        <v>2073</v>
      </c>
      <c r="C15" s="12" t="s">
        <v>36</v>
      </c>
      <c r="D15" s="12" t="s">
        <v>37</v>
      </c>
      <c r="E15" s="12" t="s">
        <v>75</v>
      </c>
    </row>
    <row r="16" spans="1:5" x14ac:dyDescent="0.2">
      <c r="A16" s="14">
        <v>14</v>
      </c>
      <c r="B16" s="13" t="s">
        <v>2070</v>
      </c>
      <c r="C16" s="12" t="s">
        <v>36</v>
      </c>
      <c r="D16" s="12" t="s">
        <v>37</v>
      </c>
      <c r="E16" s="12" t="s">
        <v>75</v>
      </c>
    </row>
    <row r="17" spans="1:5" x14ac:dyDescent="0.2">
      <c r="A17" s="14">
        <v>15</v>
      </c>
      <c r="B17" s="13" t="s">
        <v>2076</v>
      </c>
      <c r="C17" s="12" t="s">
        <v>201</v>
      </c>
      <c r="D17" s="12" t="s">
        <v>37</v>
      </c>
      <c r="E17" s="12" t="s">
        <v>75</v>
      </c>
    </row>
    <row r="18" spans="1:5" x14ac:dyDescent="0.2">
      <c r="A18" s="14">
        <v>16</v>
      </c>
      <c r="B18" s="13" t="s">
        <v>312</v>
      </c>
      <c r="C18" s="12" t="s">
        <v>201</v>
      </c>
      <c r="D18" s="12" t="s">
        <v>37</v>
      </c>
      <c r="E18" s="12" t="s">
        <v>75</v>
      </c>
    </row>
    <row r="19" spans="1:5" x14ac:dyDescent="0.2">
      <c r="A19" s="14">
        <v>17</v>
      </c>
      <c r="B19" s="13" t="s">
        <v>329</v>
      </c>
      <c r="C19" s="12" t="s">
        <v>201</v>
      </c>
      <c r="D19" s="12" t="s">
        <v>37</v>
      </c>
      <c r="E19" s="12" t="s">
        <v>75</v>
      </c>
    </row>
    <row r="20" spans="1:5" x14ac:dyDescent="0.2">
      <c r="A20" s="14">
        <v>18</v>
      </c>
      <c r="B20" s="13" t="s">
        <v>378</v>
      </c>
      <c r="C20" s="12" t="s">
        <v>201</v>
      </c>
      <c r="D20" s="12" t="s">
        <v>37</v>
      </c>
      <c r="E20" s="12" t="s">
        <v>75</v>
      </c>
    </row>
    <row r="21" spans="1:5" x14ac:dyDescent="0.2">
      <c r="A21" s="14">
        <v>19</v>
      </c>
      <c r="B21" s="13" t="s">
        <v>382</v>
      </c>
      <c r="C21" s="12" t="s">
        <v>201</v>
      </c>
      <c r="D21" s="12" t="s">
        <v>37</v>
      </c>
      <c r="E21" s="12" t="s">
        <v>75</v>
      </c>
    </row>
    <row r="22" spans="1:5" x14ac:dyDescent="0.2">
      <c r="A22" s="14">
        <v>20</v>
      </c>
      <c r="B22" s="13" t="s">
        <v>2071</v>
      </c>
      <c r="C22" s="12" t="s">
        <v>36</v>
      </c>
      <c r="D22" s="12" t="s">
        <v>79</v>
      </c>
      <c r="E22" s="12" t="s">
        <v>75</v>
      </c>
    </row>
    <row r="23" spans="1:5" x14ac:dyDescent="0.2">
      <c r="A23" s="14">
        <v>21</v>
      </c>
      <c r="B23" s="13" t="s">
        <v>241</v>
      </c>
      <c r="C23" s="12" t="s">
        <v>201</v>
      </c>
      <c r="D23" s="12" t="s">
        <v>242</v>
      </c>
      <c r="E23" s="12" t="s">
        <v>75</v>
      </c>
    </row>
    <row r="24" spans="1:5" x14ac:dyDescent="0.2">
      <c r="A24" s="14">
        <v>22</v>
      </c>
      <c r="B24" s="13" t="s">
        <v>293</v>
      </c>
      <c r="C24" s="12" t="s">
        <v>201</v>
      </c>
      <c r="D24" s="12" t="s">
        <v>242</v>
      </c>
      <c r="E24" s="12" t="s">
        <v>75</v>
      </c>
    </row>
    <row r="25" spans="1:5" x14ac:dyDescent="0.2">
      <c r="A25" s="14">
        <v>23</v>
      </c>
      <c r="B25" s="13" t="s">
        <v>301</v>
      </c>
      <c r="C25" s="12" t="s">
        <v>201</v>
      </c>
      <c r="D25" s="12" t="s">
        <v>242</v>
      </c>
      <c r="E25" s="12" t="s">
        <v>75</v>
      </c>
    </row>
    <row r="26" spans="1:5" x14ac:dyDescent="0.2">
      <c r="B26" s="52"/>
      <c r="C26" s="53"/>
      <c r="D26" s="53"/>
      <c r="E26" s="53"/>
    </row>
  </sheetData>
  <sortState xmlns:xlrd2="http://schemas.microsoft.com/office/spreadsheetml/2017/richdata2" ref="B3:E25">
    <sortCondition ref="D3:D25"/>
  </sortState>
  <mergeCells count="1">
    <mergeCell ref="A1:E1"/>
  </mergeCells>
  <pageMargins left="1.1811023622047245" right="0.70866141732283472" top="0.74803149606299213" bottom="0.74803149606299213" header="0.31496062992125984" footer="0.31496062992125984"/>
  <pageSetup paperSize="9" orientation="portrait" horizontalDpi="0" verticalDpi="0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96A4F-3ABA-4EFC-B5FD-CF46EF0E28D0}">
  <dimension ref="A1:E8"/>
  <sheetViews>
    <sheetView workbookViewId="0">
      <selection activeCell="B2" sqref="B2:E8"/>
    </sheetView>
  </sheetViews>
  <sheetFormatPr defaultRowHeight="12.75" x14ac:dyDescent="0.2"/>
  <cols>
    <col min="1" max="1" width="5.5703125" customWidth="1"/>
    <col min="2" max="2" width="23.28515625" customWidth="1"/>
    <col min="3" max="3" width="10.85546875" style="9" customWidth="1"/>
    <col min="4" max="4" width="11.42578125" style="9" customWidth="1"/>
    <col min="5" max="5" width="35.42578125" customWidth="1"/>
  </cols>
  <sheetData>
    <row r="1" spans="1:5" x14ac:dyDescent="0.2">
      <c r="A1" s="78" t="s">
        <v>1563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21" t="s">
        <v>5</v>
      </c>
    </row>
    <row r="3" spans="1:5" x14ac:dyDescent="0.2">
      <c r="A3" s="14">
        <v>1</v>
      </c>
      <c r="B3" s="13" t="s">
        <v>653</v>
      </c>
      <c r="C3" s="12" t="s">
        <v>201</v>
      </c>
      <c r="D3" s="12" t="s">
        <v>25</v>
      </c>
      <c r="E3" s="12" t="s">
        <v>654</v>
      </c>
    </row>
    <row r="4" spans="1:5" x14ac:dyDescent="0.2">
      <c r="A4" s="14">
        <v>2</v>
      </c>
      <c r="B4" s="13" t="s">
        <v>656</v>
      </c>
      <c r="C4" s="12" t="s">
        <v>201</v>
      </c>
      <c r="D4" s="12" t="s">
        <v>25</v>
      </c>
      <c r="E4" s="12" t="s">
        <v>654</v>
      </c>
    </row>
    <row r="5" spans="1:5" x14ac:dyDescent="0.2">
      <c r="A5" s="14">
        <v>3</v>
      </c>
      <c r="B5" s="13" t="s">
        <v>705</v>
      </c>
      <c r="C5" s="12" t="s">
        <v>142</v>
      </c>
      <c r="D5" s="12" t="s">
        <v>265</v>
      </c>
      <c r="E5" s="12" t="s">
        <v>654</v>
      </c>
    </row>
    <row r="6" spans="1:5" x14ac:dyDescent="0.2">
      <c r="A6" s="14">
        <v>4</v>
      </c>
      <c r="B6" s="13" t="s">
        <v>828</v>
      </c>
      <c r="C6" s="12" t="s">
        <v>142</v>
      </c>
      <c r="D6" s="12" t="s">
        <v>265</v>
      </c>
      <c r="E6" s="12" t="s">
        <v>654</v>
      </c>
    </row>
    <row r="7" spans="1:5" x14ac:dyDescent="0.2">
      <c r="A7" s="14">
        <v>5</v>
      </c>
      <c r="B7" s="13" t="s">
        <v>975</v>
      </c>
      <c r="C7" s="12" t="s">
        <v>142</v>
      </c>
      <c r="D7" s="12" t="s">
        <v>265</v>
      </c>
      <c r="E7" s="12" t="s">
        <v>654</v>
      </c>
    </row>
    <row r="8" spans="1:5" x14ac:dyDescent="0.2">
      <c r="A8" s="14">
        <v>6</v>
      </c>
      <c r="B8" s="13" t="s">
        <v>989</v>
      </c>
      <c r="C8" s="12" t="s">
        <v>142</v>
      </c>
      <c r="D8" s="12" t="s">
        <v>265</v>
      </c>
      <c r="E8" s="12" t="s">
        <v>654</v>
      </c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99AC2-C2B2-49A5-B489-98DA5693EC22}">
  <dimension ref="A1:E28"/>
  <sheetViews>
    <sheetView zoomScale="115" zoomScaleNormal="115" workbookViewId="0">
      <selection activeCell="B2" sqref="B2:E28"/>
    </sheetView>
  </sheetViews>
  <sheetFormatPr defaultRowHeight="12.75" x14ac:dyDescent="0.2"/>
  <cols>
    <col min="1" max="1" width="6" customWidth="1"/>
    <col min="2" max="2" width="27.7109375" customWidth="1"/>
    <col min="3" max="4" width="9.140625" style="9"/>
    <col min="5" max="5" width="19.85546875" style="9" customWidth="1"/>
  </cols>
  <sheetData>
    <row r="1" spans="1:5" x14ac:dyDescent="0.2">
      <c r="A1" s="78" t="s">
        <v>1566</v>
      </c>
      <c r="B1" s="78"/>
      <c r="C1" s="78"/>
      <c r="D1" s="78"/>
      <c r="E1" s="78"/>
    </row>
    <row r="2" spans="1:5" x14ac:dyDescent="0.2">
      <c r="A2" s="15" t="s">
        <v>1517</v>
      </c>
      <c r="B2" s="67" t="s">
        <v>1540</v>
      </c>
      <c r="C2" s="67" t="s">
        <v>3</v>
      </c>
      <c r="D2" s="67" t="s">
        <v>4</v>
      </c>
      <c r="E2" s="71" t="s">
        <v>5</v>
      </c>
    </row>
    <row r="3" spans="1:5" x14ac:dyDescent="0.2">
      <c r="A3" s="14">
        <v>1</v>
      </c>
      <c r="B3" s="57" t="s">
        <v>1725</v>
      </c>
      <c r="C3" s="32" t="s">
        <v>142</v>
      </c>
      <c r="D3" s="32" t="s">
        <v>79</v>
      </c>
      <c r="E3" s="32" t="s">
        <v>1713</v>
      </c>
    </row>
    <row r="4" spans="1:5" x14ac:dyDescent="0.2">
      <c r="A4" s="9">
        <v>2</v>
      </c>
      <c r="B4" s="57" t="s">
        <v>1723</v>
      </c>
      <c r="C4" s="32" t="s">
        <v>142</v>
      </c>
      <c r="D4" s="32" t="s">
        <v>79</v>
      </c>
      <c r="E4" s="32" t="s">
        <v>1713</v>
      </c>
    </row>
    <row r="5" spans="1:5" x14ac:dyDescent="0.2">
      <c r="A5" s="14">
        <v>3</v>
      </c>
      <c r="B5" s="57" t="s">
        <v>1719</v>
      </c>
      <c r="C5" s="32" t="s">
        <v>142</v>
      </c>
      <c r="D5" s="32" t="s">
        <v>79</v>
      </c>
      <c r="E5" s="32" t="s">
        <v>1713</v>
      </c>
    </row>
    <row r="6" spans="1:5" x14ac:dyDescent="0.2">
      <c r="A6" s="9">
        <v>4</v>
      </c>
      <c r="B6" s="57" t="s">
        <v>1729</v>
      </c>
      <c r="C6" s="32" t="s">
        <v>142</v>
      </c>
      <c r="D6" s="32" t="s">
        <v>79</v>
      </c>
      <c r="E6" s="32" t="s">
        <v>1713</v>
      </c>
    </row>
    <row r="7" spans="1:5" x14ac:dyDescent="0.2">
      <c r="A7" s="14">
        <v>5</v>
      </c>
      <c r="B7" s="57" t="s">
        <v>1720</v>
      </c>
      <c r="C7" s="32" t="s">
        <v>142</v>
      </c>
      <c r="D7" s="32" t="s">
        <v>79</v>
      </c>
      <c r="E7" s="32" t="s">
        <v>1713</v>
      </c>
    </row>
    <row r="8" spans="1:5" x14ac:dyDescent="0.2">
      <c r="A8" s="9">
        <v>6</v>
      </c>
      <c r="B8" s="57" t="s">
        <v>1721</v>
      </c>
      <c r="C8" s="32" t="s">
        <v>142</v>
      </c>
      <c r="D8" s="32" t="s">
        <v>79</v>
      </c>
      <c r="E8" s="32" t="s">
        <v>1713</v>
      </c>
    </row>
    <row r="9" spans="1:5" x14ac:dyDescent="0.2">
      <c r="A9" s="14">
        <v>7</v>
      </c>
      <c r="B9" s="57" t="s">
        <v>1728</v>
      </c>
      <c r="C9" s="32" t="s">
        <v>142</v>
      </c>
      <c r="D9" s="32" t="s">
        <v>79</v>
      </c>
      <c r="E9" s="32" t="s">
        <v>1713</v>
      </c>
    </row>
    <row r="10" spans="1:5" x14ac:dyDescent="0.2">
      <c r="A10" s="9">
        <v>8</v>
      </c>
      <c r="B10" s="57" t="s">
        <v>1727</v>
      </c>
      <c r="C10" s="32" t="s">
        <v>142</v>
      </c>
      <c r="D10" s="32" t="s">
        <v>79</v>
      </c>
      <c r="E10" s="32" t="s">
        <v>1713</v>
      </c>
    </row>
    <row r="11" spans="1:5" x14ac:dyDescent="0.2">
      <c r="A11" s="14">
        <v>9</v>
      </c>
      <c r="B11" s="57" t="s">
        <v>2078</v>
      </c>
      <c r="C11" s="32" t="s">
        <v>142</v>
      </c>
      <c r="D11" s="32" t="s">
        <v>79</v>
      </c>
      <c r="E11" s="32" t="s">
        <v>1713</v>
      </c>
    </row>
    <row r="12" spans="1:5" x14ac:dyDescent="0.2">
      <c r="A12" s="9">
        <v>10</v>
      </c>
      <c r="B12" s="57" t="s">
        <v>1724</v>
      </c>
      <c r="C12" s="32" t="s">
        <v>142</v>
      </c>
      <c r="D12" s="32" t="s">
        <v>79</v>
      </c>
      <c r="E12" s="32" t="s">
        <v>1713</v>
      </c>
    </row>
    <row r="13" spans="1:5" x14ac:dyDescent="0.2">
      <c r="A13" s="14">
        <v>11</v>
      </c>
      <c r="B13" s="62" t="s">
        <v>1038</v>
      </c>
      <c r="C13" s="32" t="s">
        <v>142</v>
      </c>
      <c r="D13" s="32" t="s">
        <v>79</v>
      </c>
      <c r="E13" s="32" t="s">
        <v>1039</v>
      </c>
    </row>
    <row r="14" spans="1:5" x14ac:dyDescent="0.2">
      <c r="A14" s="9">
        <v>12</v>
      </c>
      <c r="B14" s="57" t="s">
        <v>1714</v>
      </c>
      <c r="C14" s="32" t="s">
        <v>142</v>
      </c>
      <c r="D14" s="32" t="s">
        <v>79</v>
      </c>
      <c r="E14" s="32" t="s">
        <v>1713</v>
      </c>
    </row>
    <row r="15" spans="1:5" x14ac:dyDescent="0.2">
      <c r="A15" s="14">
        <v>13</v>
      </c>
      <c r="B15" s="57" t="s">
        <v>1718</v>
      </c>
      <c r="C15" s="32" t="s">
        <v>142</v>
      </c>
      <c r="D15" s="32" t="s">
        <v>79</v>
      </c>
      <c r="E15" s="32" t="s">
        <v>1713</v>
      </c>
    </row>
    <row r="16" spans="1:5" x14ac:dyDescent="0.2">
      <c r="A16" s="9">
        <v>14</v>
      </c>
      <c r="B16" s="57" t="s">
        <v>2077</v>
      </c>
      <c r="C16" s="32" t="s">
        <v>142</v>
      </c>
      <c r="D16" s="32" t="s">
        <v>79</v>
      </c>
      <c r="E16" s="32" t="s">
        <v>1713</v>
      </c>
    </row>
    <row r="17" spans="1:5" x14ac:dyDescent="0.2">
      <c r="A17" s="14">
        <v>15</v>
      </c>
      <c r="B17" s="57" t="s">
        <v>1716</v>
      </c>
      <c r="C17" s="32" t="s">
        <v>142</v>
      </c>
      <c r="D17" s="32" t="s">
        <v>79</v>
      </c>
      <c r="E17" s="32" t="s">
        <v>1713</v>
      </c>
    </row>
    <row r="18" spans="1:5" x14ac:dyDescent="0.2">
      <c r="A18" s="9">
        <v>16</v>
      </c>
      <c r="B18" s="57" t="s">
        <v>1722</v>
      </c>
      <c r="C18" s="32" t="s">
        <v>142</v>
      </c>
      <c r="D18" s="32" t="s">
        <v>79</v>
      </c>
      <c r="E18" s="32" t="s">
        <v>1713</v>
      </c>
    </row>
    <row r="19" spans="1:5" x14ac:dyDescent="0.2">
      <c r="A19" s="14">
        <v>17</v>
      </c>
      <c r="B19" s="57" t="s">
        <v>1715</v>
      </c>
      <c r="C19" s="32" t="s">
        <v>142</v>
      </c>
      <c r="D19" s="32" t="s">
        <v>79</v>
      </c>
      <c r="E19" s="32" t="s">
        <v>1713</v>
      </c>
    </row>
    <row r="20" spans="1:5" x14ac:dyDescent="0.2">
      <c r="A20" s="9">
        <v>18</v>
      </c>
      <c r="B20" s="57" t="s">
        <v>1717</v>
      </c>
      <c r="C20" s="32" t="s">
        <v>142</v>
      </c>
      <c r="D20" s="32" t="s">
        <v>79</v>
      </c>
      <c r="E20" s="32" t="s">
        <v>1713</v>
      </c>
    </row>
    <row r="21" spans="1:5" x14ac:dyDescent="0.2">
      <c r="A21" s="14">
        <v>19</v>
      </c>
      <c r="B21" s="57" t="s">
        <v>1726</v>
      </c>
      <c r="C21" s="32" t="s">
        <v>142</v>
      </c>
      <c r="D21" s="32" t="s">
        <v>79</v>
      </c>
      <c r="E21" s="32" t="s">
        <v>1713</v>
      </c>
    </row>
    <row r="22" spans="1:5" x14ac:dyDescent="0.2">
      <c r="A22" s="9">
        <v>20</v>
      </c>
      <c r="B22" s="57" t="s">
        <v>1722</v>
      </c>
      <c r="C22" s="32" t="s">
        <v>142</v>
      </c>
      <c r="D22" s="32" t="s">
        <v>79</v>
      </c>
      <c r="E22" s="32" t="s">
        <v>1713</v>
      </c>
    </row>
    <row r="23" spans="1:5" x14ac:dyDescent="0.2">
      <c r="A23" s="14">
        <v>21</v>
      </c>
      <c r="B23" s="57" t="s">
        <v>2079</v>
      </c>
      <c r="C23" s="32" t="s">
        <v>142</v>
      </c>
      <c r="D23" s="32" t="s">
        <v>79</v>
      </c>
      <c r="E23" s="32" t="s">
        <v>1713</v>
      </c>
    </row>
    <row r="24" spans="1:5" x14ac:dyDescent="0.2">
      <c r="A24" s="9">
        <v>22</v>
      </c>
      <c r="B24" s="57" t="s">
        <v>2080</v>
      </c>
      <c r="C24" s="32" t="s">
        <v>142</v>
      </c>
      <c r="D24" s="32" t="s">
        <v>79</v>
      </c>
      <c r="E24" s="32" t="s">
        <v>1713</v>
      </c>
    </row>
    <row r="25" spans="1:5" x14ac:dyDescent="0.2">
      <c r="A25" s="14">
        <v>23</v>
      </c>
      <c r="B25" s="57" t="s">
        <v>2078</v>
      </c>
      <c r="C25" s="32" t="s">
        <v>142</v>
      </c>
      <c r="D25" s="32" t="s">
        <v>79</v>
      </c>
      <c r="E25" s="32" t="s">
        <v>1713</v>
      </c>
    </row>
    <row r="26" spans="1:5" x14ac:dyDescent="0.2">
      <c r="A26" s="9">
        <v>24</v>
      </c>
      <c r="B26" s="57" t="s">
        <v>2321</v>
      </c>
      <c r="C26" s="32" t="s">
        <v>142</v>
      </c>
      <c r="D26" s="32" t="s">
        <v>79</v>
      </c>
      <c r="E26" s="32" t="s">
        <v>1713</v>
      </c>
    </row>
    <row r="27" spans="1:5" x14ac:dyDescent="0.2">
      <c r="A27" s="63">
        <v>25</v>
      </c>
      <c r="B27" s="57" t="s">
        <v>2322</v>
      </c>
      <c r="C27" s="32" t="s">
        <v>142</v>
      </c>
      <c r="D27" s="32" t="s">
        <v>79</v>
      </c>
      <c r="E27" s="32" t="s">
        <v>1713</v>
      </c>
    </row>
    <row r="28" spans="1:5" x14ac:dyDescent="0.2">
      <c r="A28" s="9">
        <v>26</v>
      </c>
      <c r="B28" s="57" t="s">
        <v>2323</v>
      </c>
      <c r="C28" s="32" t="s">
        <v>142</v>
      </c>
      <c r="D28" s="32" t="s">
        <v>79</v>
      </c>
      <c r="E28" s="32" t="s">
        <v>1713</v>
      </c>
    </row>
  </sheetData>
  <sortState xmlns:xlrd2="http://schemas.microsoft.com/office/spreadsheetml/2017/richdata2" ref="B3:E28">
    <sortCondition ref="C3:C28"/>
  </sortState>
  <mergeCells count="1">
    <mergeCell ref="A1:E1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5E643-AB44-44F3-9D8A-E797AEE7040B}">
  <dimension ref="A1:E18"/>
  <sheetViews>
    <sheetView zoomScale="115" zoomScaleNormal="115" workbookViewId="0">
      <selection activeCell="B2" sqref="B2:E18"/>
    </sheetView>
  </sheetViews>
  <sheetFormatPr defaultRowHeight="12.75" x14ac:dyDescent="0.2"/>
  <cols>
    <col min="1" max="1" width="6.42578125" customWidth="1"/>
    <col min="2" max="2" width="24.85546875" customWidth="1"/>
    <col min="3" max="3" width="9.140625" style="9"/>
    <col min="4" max="4" width="14.7109375" style="9" customWidth="1"/>
    <col min="5" max="5" width="26.5703125" style="9" customWidth="1"/>
  </cols>
  <sheetData>
    <row r="1" spans="1:5" x14ac:dyDescent="0.2">
      <c r="A1" s="78" t="s">
        <v>1565</v>
      </c>
      <c r="B1" s="78"/>
      <c r="C1" s="78"/>
      <c r="D1" s="78"/>
      <c r="E1" s="78"/>
    </row>
    <row r="2" spans="1:5" x14ac:dyDescent="0.2">
      <c r="A2" s="15" t="s">
        <v>1517</v>
      </c>
      <c r="B2" s="67" t="s">
        <v>1540</v>
      </c>
      <c r="C2" s="67" t="s">
        <v>3</v>
      </c>
      <c r="D2" s="67" t="s">
        <v>4</v>
      </c>
      <c r="E2" s="71" t="s">
        <v>5</v>
      </c>
    </row>
    <row r="3" spans="1:5" x14ac:dyDescent="0.2">
      <c r="A3" s="14">
        <v>1</v>
      </c>
      <c r="B3" s="57" t="s">
        <v>1712</v>
      </c>
      <c r="C3" s="32" t="s">
        <v>201</v>
      </c>
      <c r="D3" s="32" t="s">
        <v>156</v>
      </c>
      <c r="E3" s="32" t="s">
        <v>96</v>
      </c>
    </row>
    <row r="4" spans="1:5" x14ac:dyDescent="0.2">
      <c r="A4" s="14">
        <v>2</v>
      </c>
      <c r="B4" s="57" t="s">
        <v>1712</v>
      </c>
      <c r="C4" s="32" t="s">
        <v>201</v>
      </c>
      <c r="D4" s="32" t="s">
        <v>156</v>
      </c>
      <c r="E4" s="32" t="s">
        <v>96</v>
      </c>
    </row>
    <row r="5" spans="1:5" x14ac:dyDescent="0.2">
      <c r="A5" s="14">
        <v>3</v>
      </c>
      <c r="B5" s="57" t="s">
        <v>1171</v>
      </c>
      <c r="C5" s="32" t="s">
        <v>201</v>
      </c>
      <c r="D5" s="32" t="s">
        <v>265</v>
      </c>
      <c r="E5" s="32" t="s">
        <v>96</v>
      </c>
    </row>
    <row r="6" spans="1:5" x14ac:dyDescent="0.2">
      <c r="A6" s="14">
        <v>4</v>
      </c>
      <c r="B6" s="57" t="s">
        <v>1167</v>
      </c>
      <c r="C6" s="32" t="s">
        <v>201</v>
      </c>
      <c r="D6" s="32" t="s">
        <v>265</v>
      </c>
      <c r="E6" s="32" t="s">
        <v>96</v>
      </c>
    </row>
    <row r="7" spans="1:5" x14ac:dyDescent="0.2">
      <c r="A7" s="14">
        <v>5</v>
      </c>
      <c r="B7" s="57" t="s">
        <v>1170</v>
      </c>
      <c r="C7" s="32" t="s">
        <v>201</v>
      </c>
      <c r="D7" s="32" t="s">
        <v>265</v>
      </c>
      <c r="E7" s="32" t="s">
        <v>96</v>
      </c>
    </row>
    <row r="8" spans="1:5" x14ac:dyDescent="0.2">
      <c r="A8" s="14">
        <v>6</v>
      </c>
      <c r="B8" s="57" t="s">
        <v>1169</v>
      </c>
      <c r="C8" s="32" t="s">
        <v>201</v>
      </c>
      <c r="D8" s="32" t="s">
        <v>265</v>
      </c>
      <c r="E8" s="32" t="s">
        <v>96</v>
      </c>
    </row>
    <row r="9" spans="1:5" x14ac:dyDescent="0.2">
      <c r="A9" s="14">
        <v>7</v>
      </c>
      <c r="B9" s="57" t="s">
        <v>2081</v>
      </c>
      <c r="C9" s="32" t="s">
        <v>201</v>
      </c>
      <c r="D9" s="32" t="s">
        <v>265</v>
      </c>
      <c r="E9" s="32" t="s">
        <v>96</v>
      </c>
    </row>
    <row r="10" spans="1:5" x14ac:dyDescent="0.2">
      <c r="A10" s="14">
        <v>8</v>
      </c>
      <c r="B10" s="57" t="s">
        <v>1607</v>
      </c>
      <c r="C10" s="32" t="s">
        <v>201</v>
      </c>
      <c r="D10" s="32" t="s">
        <v>265</v>
      </c>
      <c r="E10" s="32" t="s">
        <v>96</v>
      </c>
    </row>
    <row r="11" spans="1:5" x14ac:dyDescent="0.2">
      <c r="A11" s="14">
        <v>9</v>
      </c>
      <c r="B11" s="62" t="s">
        <v>2082</v>
      </c>
      <c r="C11" s="32" t="s">
        <v>7</v>
      </c>
      <c r="D11" s="32" t="s">
        <v>33</v>
      </c>
      <c r="E11" s="32" t="s">
        <v>96</v>
      </c>
    </row>
    <row r="12" spans="1:5" x14ac:dyDescent="0.2">
      <c r="A12" s="14">
        <v>10</v>
      </c>
      <c r="B12" s="62" t="s">
        <v>2083</v>
      </c>
      <c r="C12" s="32" t="s">
        <v>7</v>
      </c>
      <c r="D12" s="32" t="s">
        <v>33</v>
      </c>
      <c r="E12" s="32" t="s">
        <v>96</v>
      </c>
    </row>
    <row r="13" spans="1:5" x14ac:dyDescent="0.2">
      <c r="A13" s="14">
        <v>11</v>
      </c>
      <c r="B13" s="62" t="s">
        <v>2084</v>
      </c>
      <c r="C13" s="32" t="s">
        <v>7</v>
      </c>
      <c r="D13" s="32" t="s">
        <v>33</v>
      </c>
      <c r="E13" s="32" t="s">
        <v>96</v>
      </c>
    </row>
    <row r="14" spans="1:5" x14ac:dyDescent="0.2">
      <c r="A14" s="14">
        <v>12</v>
      </c>
      <c r="B14" s="62" t="s">
        <v>2085</v>
      </c>
      <c r="C14" s="32" t="s">
        <v>7</v>
      </c>
      <c r="D14" s="32" t="s">
        <v>33</v>
      </c>
      <c r="E14" s="32" t="s">
        <v>96</v>
      </c>
    </row>
    <row r="15" spans="1:5" x14ac:dyDescent="0.2">
      <c r="A15" s="14">
        <v>13</v>
      </c>
      <c r="B15" s="57" t="s">
        <v>205</v>
      </c>
      <c r="C15" s="32" t="s">
        <v>7</v>
      </c>
      <c r="D15" s="32" t="s">
        <v>79</v>
      </c>
      <c r="E15" s="32" t="s">
        <v>96</v>
      </c>
    </row>
    <row r="16" spans="1:5" x14ac:dyDescent="0.2">
      <c r="A16" s="14">
        <v>14</v>
      </c>
      <c r="B16" s="57" t="s">
        <v>1254</v>
      </c>
      <c r="C16" s="32" t="s">
        <v>7</v>
      </c>
      <c r="D16" s="32" t="s">
        <v>79</v>
      </c>
      <c r="E16" s="32" t="s">
        <v>96</v>
      </c>
    </row>
    <row r="17" spans="1:5" x14ac:dyDescent="0.2">
      <c r="A17" s="14">
        <v>15</v>
      </c>
      <c r="B17" s="57" t="s">
        <v>1255</v>
      </c>
      <c r="C17" s="32" t="s">
        <v>7</v>
      </c>
      <c r="D17" s="32" t="s">
        <v>79</v>
      </c>
      <c r="E17" s="32" t="s">
        <v>96</v>
      </c>
    </row>
    <row r="18" spans="1:5" x14ac:dyDescent="0.2">
      <c r="A18" s="14">
        <v>16</v>
      </c>
      <c r="B18" s="57" t="s">
        <v>2047</v>
      </c>
      <c r="C18" s="32" t="s">
        <v>7</v>
      </c>
      <c r="D18" s="32" t="s">
        <v>79</v>
      </c>
      <c r="E18" s="32" t="s">
        <v>96</v>
      </c>
    </row>
  </sheetData>
  <sortState xmlns:xlrd2="http://schemas.microsoft.com/office/spreadsheetml/2017/richdata2" ref="B3:E18">
    <sortCondition ref="C3:C18"/>
  </sortState>
  <mergeCells count="1">
    <mergeCell ref="A1:E1"/>
  </mergeCells>
  <pageMargins left="1.1811023622047245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829FB-6A16-4671-B980-976218C89C6F}">
  <dimension ref="A1:E34"/>
  <sheetViews>
    <sheetView zoomScale="115" zoomScaleNormal="115" workbookViewId="0">
      <selection activeCell="B2" sqref="B2:E34"/>
    </sheetView>
  </sheetViews>
  <sheetFormatPr defaultRowHeight="12.75" x14ac:dyDescent="0.2"/>
  <cols>
    <col min="1" max="1" width="7.85546875" customWidth="1"/>
    <col min="2" max="2" width="27.85546875" customWidth="1"/>
    <col min="3" max="3" width="11.140625" style="9" customWidth="1"/>
    <col min="4" max="4" width="12.140625" style="9" customWidth="1"/>
    <col min="5" max="5" width="18.7109375" style="9" customWidth="1"/>
  </cols>
  <sheetData>
    <row r="1" spans="1:5" x14ac:dyDescent="0.2">
      <c r="A1" s="78" t="s">
        <v>1567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21" t="s">
        <v>5</v>
      </c>
    </row>
    <row r="3" spans="1:5" x14ac:dyDescent="0.2">
      <c r="A3" s="14">
        <v>1</v>
      </c>
      <c r="B3" s="11" t="s">
        <v>2330</v>
      </c>
      <c r="C3" s="12" t="s">
        <v>181</v>
      </c>
      <c r="D3" s="12" t="s">
        <v>83</v>
      </c>
      <c r="E3" s="12" t="s">
        <v>1398</v>
      </c>
    </row>
    <row r="4" spans="1:5" x14ac:dyDescent="0.2">
      <c r="A4" s="14">
        <v>2</v>
      </c>
      <c r="B4" s="57" t="s">
        <v>2087</v>
      </c>
      <c r="C4" s="32" t="s">
        <v>181</v>
      </c>
      <c r="D4" s="32" t="s">
        <v>30</v>
      </c>
      <c r="E4" s="32" t="s">
        <v>1398</v>
      </c>
    </row>
    <row r="5" spans="1:5" x14ac:dyDescent="0.2">
      <c r="A5" s="14">
        <v>3</v>
      </c>
      <c r="B5" s="57" t="s">
        <v>1732</v>
      </c>
      <c r="C5" s="32" t="s">
        <v>181</v>
      </c>
      <c r="D5" s="32" t="s">
        <v>30</v>
      </c>
      <c r="E5" s="32" t="s">
        <v>1398</v>
      </c>
    </row>
    <row r="6" spans="1:5" x14ac:dyDescent="0.2">
      <c r="A6" s="14">
        <v>4</v>
      </c>
      <c r="B6" s="57" t="s">
        <v>1733</v>
      </c>
      <c r="C6" s="32" t="s">
        <v>181</v>
      </c>
      <c r="D6" s="32" t="s">
        <v>1709</v>
      </c>
      <c r="E6" s="32" t="s">
        <v>1398</v>
      </c>
    </row>
    <row r="7" spans="1:5" x14ac:dyDescent="0.2">
      <c r="A7" s="14">
        <v>5</v>
      </c>
      <c r="B7" s="57" t="s">
        <v>1734</v>
      </c>
      <c r="C7" s="32" t="s">
        <v>181</v>
      </c>
      <c r="D7" s="32" t="s">
        <v>1709</v>
      </c>
      <c r="E7" s="32" t="s">
        <v>1398</v>
      </c>
    </row>
    <row r="8" spans="1:5" x14ac:dyDescent="0.2">
      <c r="A8" s="14">
        <v>6</v>
      </c>
      <c r="B8" s="57" t="s">
        <v>1736</v>
      </c>
      <c r="C8" s="32" t="s">
        <v>181</v>
      </c>
      <c r="D8" s="32" t="s">
        <v>1709</v>
      </c>
      <c r="E8" s="32" t="s">
        <v>1398</v>
      </c>
    </row>
    <row r="9" spans="1:5" x14ac:dyDescent="0.2">
      <c r="A9" s="14">
        <v>7</v>
      </c>
      <c r="B9" s="57" t="s">
        <v>1741</v>
      </c>
      <c r="C9" s="32" t="s">
        <v>181</v>
      </c>
      <c r="D9" s="32" t="s">
        <v>1709</v>
      </c>
      <c r="E9" s="32" t="s">
        <v>1398</v>
      </c>
    </row>
    <row r="10" spans="1:5" x14ac:dyDescent="0.2">
      <c r="A10" s="14">
        <v>8</v>
      </c>
      <c r="B10" s="57" t="s">
        <v>1743</v>
      </c>
      <c r="C10" s="32" t="s">
        <v>181</v>
      </c>
      <c r="D10" s="32" t="s">
        <v>1709</v>
      </c>
      <c r="E10" s="32" t="s">
        <v>1398</v>
      </c>
    </row>
    <row r="11" spans="1:5" x14ac:dyDescent="0.2">
      <c r="A11" s="14">
        <v>9</v>
      </c>
      <c r="B11" s="57" t="s">
        <v>1744</v>
      </c>
      <c r="C11" s="32" t="s">
        <v>181</v>
      </c>
      <c r="D11" s="32" t="s">
        <v>1709</v>
      </c>
      <c r="E11" s="32" t="s">
        <v>1398</v>
      </c>
    </row>
    <row r="12" spans="1:5" x14ac:dyDescent="0.2">
      <c r="A12" s="14">
        <v>10</v>
      </c>
      <c r="B12" s="57" t="s">
        <v>1730</v>
      </c>
      <c r="C12" s="32" t="s">
        <v>181</v>
      </c>
      <c r="D12" s="32" t="s">
        <v>25</v>
      </c>
      <c r="E12" s="32" t="s">
        <v>1398</v>
      </c>
    </row>
    <row r="13" spans="1:5" x14ac:dyDescent="0.2">
      <c r="A13" s="14">
        <v>11</v>
      </c>
      <c r="B13" s="57" t="s">
        <v>1731</v>
      </c>
      <c r="C13" s="32" t="s">
        <v>181</v>
      </c>
      <c r="D13" s="32" t="s">
        <v>25</v>
      </c>
      <c r="E13" s="32" t="s">
        <v>1398</v>
      </c>
    </row>
    <row r="14" spans="1:5" x14ac:dyDescent="0.2">
      <c r="A14" s="14">
        <v>12</v>
      </c>
      <c r="B14" s="11" t="s">
        <v>1397</v>
      </c>
      <c r="C14" s="12" t="s">
        <v>181</v>
      </c>
      <c r="D14" s="12" t="s">
        <v>265</v>
      </c>
      <c r="E14" s="12" t="s">
        <v>1398</v>
      </c>
    </row>
    <row r="15" spans="1:5" x14ac:dyDescent="0.2">
      <c r="A15" s="14">
        <v>13</v>
      </c>
      <c r="B15" s="28" t="s">
        <v>1651</v>
      </c>
      <c r="C15" s="12" t="s">
        <v>7</v>
      </c>
      <c r="D15" s="12" t="s">
        <v>33</v>
      </c>
      <c r="E15" s="12" t="s">
        <v>1398</v>
      </c>
    </row>
    <row r="16" spans="1:5" x14ac:dyDescent="0.2">
      <c r="A16" s="14">
        <v>14</v>
      </c>
      <c r="B16" s="28" t="s">
        <v>1652</v>
      </c>
      <c r="C16" s="12" t="s">
        <v>7</v>
      </c>
      <c r="D16" s="12" t="s">
        <v>33</v>
      </c>
      <c r="E16" s="12" t="s">
        <v>1398</v>
      </c>
    </row>
    <row r="17" spans="1:5" x14ac:dyDescent="0.2">
      <c r="A17" s="14">
        <v>15</v>
      </c>
      <c r="B17" s="28" t="s">
        <v>1653</v>
      </c>
      <c r="C17" s="12" t="s">
        <v>7</v>
      </c>
      <c r="D17" s="12" t="s">
        <v>33</v>
      </c>
      <c r="E17" s="12" t="s">
        <v>1398</v>
      </c>
    </row>
    <row r="18" spans="1:5" x14ac:dyDescent="0.2">
      <c r="A18" s="14">
        <v>16</v>
      </c>
      <c r="B18" s="29" t="s">
        <v>1654</v>
      </c>
      <c r="C18" s="12" t="s">
        <v>7</v>
      </c>
      <c r="D18" s="12" t="s">
        <v>33</v>
      </c>
      <c r="E18" s="12" t="s">
        <v>1398</v>
      </c>
    </row>
    <row r="19" spans="1:5" x14ac:dyDescent="0.2">
      <c r="A19" s="14">
        <v>17</v>
      </c>
      <c r="B19" s="29" t="s">
        <v>1655</v>
      </c>
      <c r="C19" s="12" t="s">
        <v>7</v>
      </c>
      <c r="D19" s="12" t="s">
        <v>33</v>
      </c>
      <c r="E19" s="12" t="s">
        <v>1398</v>
      </c>
    </row>
    <row r="20" spans="1:5" x14ac:dyDescent="0.2">
      <c r="A20" s="14">
        <v>18</v>
      </c>
      <c r="B20" s="57" t="s">
        <v>1740</v>
      </c>
      <c r="C20" s="32" t="s">
        <v>7</v>
      </c>
      <c r="D20" s="32" t="s">
        <v>33</v>
      </c>
      <c r="E20" s="32" t="s">
        <v>1398</v>
      </c>
    </row>
    <row r="21" spans="1:5" x14ac:dyDescent="0.2">
      <c r="A21" s="14">
        <v>19</v>
      </c>
      <c r="B21" s="57" t="s">
        <v>1742</v>
      </c>
      <c r="C21" s="32" t="s">
        <v>7</v>
      </c>
      <c r="D21" s="32" t="s">
        <v>33</v>
      </c>
      <c r="E21" s="32" t="s">
        <v>1398</v>
      </c>
    </row>
    <row r="22" spans="1:5" x14ac:dyDescent="0.2">
      <c r="A22" s="14">
        <v>20</v>
      </c>
      <c r="B22" s="57" t="s">
        <v>2324</v>
      </c>
      <c r="C22" s="32" t="s">
        <v>7</v>
      </c>
      <c r="D22" s="32" t="s">
        <v>33</v>
      </c>
      <c r="E22" s="32" t="s">
        <v>2326</v>
      </c>
    </row>
    <row r="23" spans="1:5" x14ac:dyDescent="0.2">
      <c r="A23" s="14">
        <v>21</v>
      </c>
      <c r="B23" s="57" t="s">
        <v>2325</v>
      </c>
      <c r="C23" s="32" t="s">
        <v>7</v>
      </c>
      <c r="D23" s="32" t="s">
        <v>33</v>
      </c>
      <c r="E23" s="32" t="s">
        <v>1398</v>
      </c>
    </row>
    <row r="24" spans="1:5" x14ac:dyDescent="0.2">
      <c r="A24" s="14">
        <v>22</v>
      </c>
      <c r="B24" s="57" t="s">
        <v>2086</v>
      </c>
      <c r="C24" s="32" t="s">
        <v>7</v>
      </c>
      <c r="D24" s="32" t="s">
        <v>25</v>
      </c>
      <c r="E24" s="32" t="s">
        <v>1398</v>
      </c>
    </row>
    <row r="25" spans="1:5" x14ac:dyDescent="0.2">
      <c r="A25" s="14">
        <v>23</v>
      </c>
      <c r="B25" s="57" t="s">
        <v>1775</v>
      </c>
      <c r="C25" s="32" t="s">
        <v>7</v>
      </c>
      <c r="D25" s="32" t="s">
        <v>25</v>
      </c>
      <c r="E25" s="32" t="s">
        <v>1398</v>
      </c>
    </row>
    <row r="26" spans="1:5" x14ac:dyDescent="0.2">
      <c r="A26" s="14">
        <v>24</v>
      </c>
      <c r="B26" s="57" t="s">
        <v>1776</v>
      </c>
      <c r="C26" s="32" t="s">
        <v>7</v>
      </c>
      <c r="D26" s="32" t="s">
        <v>25</v>
      </c>
      <c r="E26" s="32" t="s">
        <v>1398</v>
      </c>
    </row>
    <row r="27" spans="1:5" x14ac:dyDescent="0.2">
      <c r="A27" s="14">
        <v>25</v>
      </c>
      <c r="B27" s="57" t="s">
        <v>1777</v>
      </c>
      <c r="C27" s="32" t="s">
        <v>7</v>
      </c>
      <c r="D27" s="32" t="s">
        <v>25</v>
      </c>
      <c r="E27" s="32" t="s">
        <v>1398</v>
      </c>
    </row>
    <row r="28" spans="1:5" x14ac:dyDescent="0.2">
      <c r="A28" s="14">
        <v>26</v>
      </c>
      <c r="B28" s="57" t="s">
        <v>1778</v>
      </c>
      <c r="C28" s="32" t="s">
        <v>7</v>
      </c>
      <c r="D28" s="32" t="s">
        <v>25</v>
      </c>
      <c r="E28" s="32" t="s">
        <v>1398</v>
      </c>
    </row>
    <row r="29" spans="1:5" x14ac:dyDescent="0.2">
      <c r="A29" s="14">
        <v>27</v>
      </c>
      <c r="B29" s="57" t="s">
        <v>1779</v>
      </c>
      <c r="C29" s="32" t="s">
        <v>7</v>
      </c>
      <c r="D29" s="32" t="s">
        <v>25</v>
      </c>
      <c r="E29" s="32" t="s">
        <v>1398</v>
      </c>
    </row>
    <row r="30" spans="1:5" x14ac:dyDescent="0.2">
      <c r="A30" s="14">
        <v>28</v>
      </c>
      <c r="B30" s="57" t="s">
        <v>1737</v>
      </c>
      <c r="C30" s="32" t="s">
        <v>120</v>
      </c>
      <c r="D30" s="32" t="s">
        <v>33</v>
      </c>
      <c r="E30" s="32" t="s">
        <v>1398</v>
      </c>
    </row>
    <row r="31" spans="1:5" x14ac:dyDescent="0.2">
      <c r="A31" s="14">
        <v>29</v>
      </c>
      <c r="B31" s="57" t="s">
        <v>1738</v>
      </c>
      <c r="C31" s="32" t="s">
        <v>120</v>
      </c>
      <c r="D31" s="32" t="s">
        <v>33</v>
      </c>
      <c r="E31" s="32" t="s">
        <v>1398</v>
      </c>
    </row>
    <row r="32" spans="1:5" x14ac:dyDescent="0.2">
      <c r="A32" s="14">
        <v>30</v>
      </c>
      <c r="B32" s="57" t="s">
        <v>1735</v>
      </c>
      <c r="C32" s="32" t="s">
        <v>120</v>
      </c>
      <c r="D32" s="32" t="s">
        <v>25</v>
      </c>
      <c r="E32" s="32" t="s">
        <v>1398</v>
      </c>
    </row>
    <row r="33" spans="1:5" x14ac:dyDescent="0.2">
      <c r="A33" s="14">
        <v>31</v>
      </c>
      <c r="B33" s="57" t="s">
        <v>1739</v>
      </c>
      <c r="C33" s="32" t="s">
        <v>120</v>
      </c>
      <c r="D33" s="32" t="s">
        <v>25</v>
      </c>
      <c r="E33" s="32" t="s">
        <v>1398</v>
      </c>
    </row>
    <row r="34" spans="1:5" x14ac:dyDescent="0.2">
      <c r="A34" s="14">
        <v>32</v>
      </c>
      <c r="B34" s="11" t="s">
        <v>2347</v>
      </c>
      <c r="C34" s="12" t="s">
        <v>120</v>
      </c>
      <c r="D34" s="12" t="s">
        <v>8</v>
      </c>
      <c r="E34" s="12" t="s">
        <v>2326</v>
      </c>
    </row>
  </sheetData>
  <sortState xmlns:xlrd2="http://schemas.microsoft.com/office/spreadsheetml/2017/richdata2" ref="B3:E34">
    <sortCondition ref="C3:C34"/>
  </sortState>
  <mergeCells count="1">
    <mergeCell ref="A1:E1"/>
  </mergeCells>
  <phoneticPr fontId="8" type="noConversion"/>
  <pageMargins left="1.1811023622047245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D578A-4820-4E2C-AC1D-451E093DA806}">
  <dimension ref="A1:E24"/>
  <sheetViews>
    <sheetView zoomScale="130" zoomScaleNormal="130" workbookViewId="0">
      <selection activeCell="B2" sqref="B2:E20"/>
    </sheetView>
  </sheetViews>
  <sheetFormatPr defaultRowHeight="12.75" x14ac:dyDescent="0.2"/>
  <cols>
    <col min="1" max="1" width="7.140625" customWidth="1"/>
    <col min="2" max="2" width="24.5703125" customWidth="1"/>
    <col min="3" max="3" width="12.85546875" style="9" customWidth="1"/>
    <col min="4" max="4" width="10.140625" style="9" customWidth="1"/>
    <col min="5" max="5" width="24.7109375" style="9" customWidth="1"/>
  </cols>
  <sheetData>
    <row r="1" spans="1:5" x14ac:dyDescent="0.2">
      <c r="A1" s="78" t="s">
        <v>1568</v>
      </c>
      <c r="B1" s="78"/>
      <c r="C1" s="78"/>
      <c r="D1" s="78"/>
      <c r="E1" s="78"/>
    </row>
    <row r="2" spans="1:5" x14ac:dyDescent="0.2">
      <c r="A2" s="15" t="s">
        <v>1517</v>
      </c>
      <c r="B2" s="67" t="s">
        <v>1540</v>
      </c>
      <c r="C2" s="67" t="s">
        <v>3</v>
      </c>
      <c r="D2" s="67" t="s">
        <v>4</v>
      </c>
      <c r="E2" s="71" t="s">
        <v>5</v>
      </c>
    </row>
    <row r="3" spans="1:5" x14ac:dyDescent="0.2">
      <c r="A3" s="32">
        <v>1</v>
      </c>
      <c r="B3" s="57" t="s">
        <v>404</v>
      </c>
      <c r="C3" s="32" t="s">
        <v>201</v>
      </c>
      <c r="D3" s="32" t="s">
        <v>8</v>
      </c>
      <c r="E3" s="32" t="s">
        <v>1094</v>
      </c>
    </row>
    <row r="4" spans="1:5" x14ac:dyDescent="0.2">
      <c r="A4" s="32">
        <v>2</v>
      </c>
      <c r="B4" s="57" t="s">
        <v>678</v>
      </c>
      <c r="C4" s="32" t="s">
        <v>201</v>
      </c>
      <c r="D4" s="32" t="s">
        <v>8</v>
      </c>
      <c r="E4" s="32" t="s">
        <v>1094</v>
      </c>
    </row>
    <row r="5" spans="1:5" x14ac:dyDescent="0.2">
      <c r="A5" s="32">
        <v>3</v>
      </c>
      <c r="B5" s="57" t="s">
        <v>893</v>
      </c>
      <c r="C5" s="32" t="s">
        <v>201</v>
      </c>
      <c r="D5" s="32" t="s">
        <v>8</v>
      </c>
      <c r="E5" s="32" t="s">
        <v>1094</v>
      </c>
    </row>
    <row r="6" spans="1:5" x14ac:dyDescent="0.2">
      <c r="A6" s="32">
        <v>4</v>
      </c>
      <c r="B6" s="57" t="s">
        <v>1608</v>
      </c>
      <c r="C6" s="32" t="s">
        <v>201</v>
      </c>
      <c r="D6" s="32" t="s">
        <v>8</v>
      </c>
      <c r="E6" s="32" t="s">
        <v>1094</v>
      </c>
    </row>
    <row r="7" spans="1:5" x14ac:dyDescent="0.2">
      <c r="A7" s="32">
        <v>5</v>
      </c>
      <c r="B7" s="57" t="s">
        <v>2088</v>
      </c>
      <c r="C7" s="32" t="s">
        <v>201</v>
      </c>
      <c r="D7" s="32" t="s">
        <v>8</v>
      </c>
      <c r="E7" s="32" t="s">
        <v>1094</v>
      </c>
    </row>
    <row r="8" spans="1:5" x14ac:dyDescent="0.2">
      <c r="A8" s="32">
        <v>6</v>
      </c>
      <c r="B8" s="57" t="s">
        <v>1609</v>
      </c>
      <c r="C8" s="32" t="s">
        <v>201</v>
      </c>
      <c r="D8" s="32" t="s">
        <v>8</v>
      </c>
      <c r="E8" s="32" t="s">
        <v>1094</v>
      </c>
    </row>
    <row r="9" spans="1:5" x14ac:dyDescent="0.2">
      <c r="A9" s="32">
        <v>7</v>
      </c>
      <c r="B9" s="57" t="s">
        <v>2089</v>
      </c>
      <c r="C9" s="32" t="s">
        <v>201</v>
      </c>
      <c r="D9" s="32" t="s">
        <v>8</v>
      </c>
      <c r="E9" s="32" t="s">
        <v>1094</v>
      </c>
    </row>
    <row r="10" spans="1:5" x14ac:dyDescent="0.2">
      <c r="A10" s="32">
        <v>8</v>
      </c>
      <c r="B10" s="57" t="s">
        <v>1619</v>
      </c>
      <c r="C10" s="32" t="s">
        <v>201</v>
      </c>
      <c r="D10" s="32" t="s">
        <v>8</v>
      </c>
      <c r="E10" s="32" t="s">
        <v>1094</v>
      </c>
    </row>
    <row r="11" spans="1:5" x14ac:dyDescent="0.2">
      <c r="A11" s="32">
        <v>9</v>
      </c>
      <c r="B11" s="57" t="s">
        <v>1745</v>
      </c>
      <c r="C11" s="32" t="s">
        <v>201</v>
      </c>
      <c r="D11" s="32" t="s">
        <v>8</v>
      </c>
      <c r="E11" s="32" t="s">
        <v>1094</v>
      </c>
    </row>
    <row r="12" spans="1:5" x14ac:dyDescent="0.2">
      <c r="A12" s="32">
        <v>10</v>
      </c>
      <c r="B12" s="57" t="s">
        <v>1746</v>
      </c>
      <c r="C12" s="32" t="s">
        <v>201</v>
      </c>
      <c r="D12" s="32" t="s">
        <v>8</v>
      </c>
      <c r="E12" s="32" t="s">
        <v>1094</v>
      </c>
    </row>
    <row r="13" spans="1:5" x14ac:dyDescent="0.2">
      <c r="A13" s="32">
        <v>11</v>
      </c>
      <c r="B13" s="57" t="s">
        <v>1747</v>
      </c>
      <c r="C13" s="32" t="s">
        <v>201</v>
      </c>
      <c r="D13" s="32" t="s">
        <v>8</v>
      </c>
      <c r="E13" s="32" t="s">
        <v>1094</v>
      </c>
    </row>
    <row r="14" spans="1:5" x14ac:dyDescent="0.2">
      <c r="A14" s="32">
        <v>12</v>
      </c>
      <c r="B14" s="57" t="s">
        <v>1748</v>
      </c>
      <c r="C14" s="32" t="s">
        <v>201</v>
      </c>
      <c r="D14" s="32" t="s">
        <v>8</v>
      </c>
      <c r="E14" s="32" t="s">
        <v>1094</v>
      </c>
    </row>
    <row r="15" spans="1:5" x14ac:dyDescent="0.2">
      <c r="A15" s="32">
        <v>13</v>
      </c>
      <c r="B15" s="57" t="s">
        <v>1749</v>
      </c>
      <c r="C15" s="32" t="s">
        <v>201</v>
      </c>
      <c r="D15" s="32" t="s">
        <v>8</v>
      </c>
      <c r="E15" s="32" t="s">
        <v>1094</v>
      </c>
    </row>
    <row r="16" spans="1:5" x14ac:dyDescent="0.2">
      <c r="A16" s="32">
        <v>14</v>
      </c>
      <c r="B16" s="57" t="s">
        <v>1750</v>
      </c>
      <c r="C16" s="32" t="s">
        <v>201</v>
      </c>
      <c r="D16" s="32" t="s">
        <v>8</v>
      </c>
      <c r="E16" s="32" t="s">
        <v>1094</v>
      </c>
    </row>
    <row r="17" spans="1:5" x14ac:dyDescent="0.2">
      <c r="A17" s="32">
        <v>15</v>
      </c>
      <c r="B17" s="57" t="s">
        <v>1162</v>
      </c>
      <c r="C17" s="32" t="s">
        <v>201</v>
      </c>
      <c r="D17" s="32" t="s">
        <v>37</v>
      </c>
      <c r="E17" s="32" t="s">
        <v>1094</v>
      </c>
    </row>
    <row r="18" spans="1:5" x14ac:dyDescent="0.2">
      <c r="A18" s="32">
        <v>16</v>
      </c>
      <c r="B18" s="57" t="s">
        <v>1617</v>
      </c>
      <c r="C18" s="32" t="s">
        <v>142</v>
      </c>
      <c r="D18" s="32" t="s">
        <v>156</v>
      </c>
      <c r="E18" s="60" t="s">
        <v>1094</v>
      </c>
    </row>
    <row r="19" spans="1:5" x14ac:dyDescent="0.2">
      <c r="A19" s="32">
        <v>17</v>
      </c>
      <c r="B19" s="57" t="s">
        <v>1618</v>
      </c>
      <c r="C19" s="32" t="s">
        <v>142</v>
      </c>
      <c r="D19" s="32" t="s">
        <v>156</v>
      </c>
      <c r="E19" s="60" t="s">
        <v>1094</v>
      </c>
    </row>
    <row r="20" spans="1:5" x14ac:dyDescent="0.2">
      <c r="A20" s="32">
        <v>18</v>
      </c>
      <c r="B20" s="72" t="s">
        <v>1620</v>
      </c>
      <c r="C20" s="32" t="s">
        <v>120</v>
      </c>
      <c r="D20" s="32" t="s">
        <v>8</v>
      </c>
      <c r="E20" s="32" t="s">
        <v>1094</v>
      </c>
    </row>
    <row r="23" spans="1:5" x14ac:dyDescent="0.2">
      <c r="B23" s="45" t="s">
        <v>2090</v>
      </c>
    </row>
    <row r="24" spans="1:5" x14ac:dyDescent="0.2">
      <c r="B24" t="s">
        <v>2091</v>
      </c>
    </row>
  </sheetData>
  <sortState xmlns:xlrd2="http://schemas.microsoft.com/office/spreadsheetml/2017/richdata2" ref="B3:E20">
    <sortCondition ref="C3:C20"/>
  </sortState>
  <mergeCells count="1">
    <mergeCell ref="A1:E1"/>
  </mergeCells>
  <phoneticPr fontId="8" type="noConversion"/>
  <pageMargins left="1.1811023622047245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C479B-BDA2-4CC0-959A-CA79F801B2A7}">
  <dimension ref="A1:E41"/>
  <sheetViews>
    <sheetView workbookViewId="0">
      <selection activeCell="C18" sqref="C18"/>
    </sheetView>
  </sheetViews>
  <sheetFormatPr defaultRowHeight="12.75" x14ac:dyDescent="0.2"/>
  <cols>
    <col min="1" max="1" width="6.5703125" style="9" customWidth="1"/>
    <col min="2" max="2" width="26.85546875" customWidth="1"/>
    <col min="3" max="3" width="9.140625" style="9"/>
    <col min="4" max="4" width="16" style="9" customWidth="1"/>
    <col min="5" max="5" width="27.140625" style="9" customWidth="1"/>
  </cols>
  <sheetData>
    <row r="1" spans="1:5" s="44" customFormat="1" ht="15.75" x14ac:dyDescent="0.2">
      <c r="A1" s="73" t="s">
        <v>1537</v>
      </c>
      <c r="B1" s="73"/>
      <c r="C1" s="73"/>
      <c r="D1" s="73"/>
      <c r="E1" s="73"/>
    </row>
    <row r="2" spans="1:5" s="44" customFormat="1" ht="15.75" x14ac:dyDescent="0.2">
      <c r="A2" s="39" t="s">
        <v>1517</v>
      </c>
      <c r="B2" s="40" t="s">
        <v>1540</v>
      </c>
      <c r="C2" s="40" t="s">
        <v>3</v>
      </c>
      <c r="D2" s="40" t="s">
        <v>4</v>
      </c>
      <c r="E2" s="40" t="s">
        <v>5</v>
      </c>
    </row>
    <row r="3" spans="1:5" s="44" customFormat="1" ht="15" x14ac:dyDescent="0.2">
      <c r="A3" s="41">
        <v>1</v>
      </c>
      <c r="B3" s="42" t="s">
        <v>1068</v>
      </c>
      <c r="C3" s="43" t="s">
        <v>36</v>
      </c>
      <c r="D3" s="43" t="s">
        <v>83</v>
      </c>
      <c r="E3" s="43" t="s">
        <v>720</v>
      </c>
    </row>
    <row r="4" spans="1:5" s="44" customFormat="1" ht="15" x14ac:dyDescent="0.2">
      <c r="A4" s="41">
        <v>2</v>
      </c>
      <c r="B4" s="42" t="s">
        <v>1066</v>
      </c>
      <c r="C4" s="43" t="s">
        <v>36</v>
      </c>
      <c r="D4" s="43" t="s">
        <v>83</v>
      </c>
      <c r="E4" s="43" t="s">
        <v>720</v>
      </c>
    </row>
    <row r="5" spans="1:5" s="44" customFormat="1" ht="15" x14ac:dyDescent="0.2">
      <c r="A5" s="41">
        <v>3</v>
      </c>
      <c r="B5" s="42" t="s">
        <v>1155</v>
      </c>
      <c r="C5" s="43" t="s">
        <v>36</v>
      </c>
      <c r="D5" s="43" t="s">
        <v>83</v>
      </c>
      <c r="E5" s="43" t="s">
        <v>720</v>
      </c>
    </row>
    <row r="6" spans="1:5" s="44" customFormat="1" ht="15" x14ac:dyDescent="0.2">
      <c r="A6" s="41">
        <v>4</v>
      </c>
      <c r="B6" s="42" t="s">
        <v>529</v>
      </c>
      <c r="C6" s="43" t="s">
        <v>36</v>
      </c>
      <c r="D6" s="43" t="s">
        <v>25</v>
      </c>
      <c r="E6" s="43" t="s">
        <v>720</v>
      </c>
    </row>
    <row r="7" spans="1:5" s="44" customFormat="1" ht="15" x14ac:dyDescent="0.2">
      <c r="A7" s="41">
        <v>5</v>
      </c>
      <c r="B7" s="42" t="s">
        <v>1782</v>
      </c>
      <c r="C7" s="43" t="s">
        <v>36</v>
      </c>
      <c r="D7" s="43" t="s">
        <v>25</v>
      </c>
      <c r="E7" s="43" t="s">
        <v>720</v>
      </c>
    </row>
    <row r="8" spans="1:5" s="44" customFormat="1" ht="15" x14ac:dyDescent="0.2">
      <c r="A8" s="41">
        <v>6</v>
      </c>
      <c r="B8" s="42" t="s">
        <v>1783</v>
      </c>
      <c r="C8" s="43" t="s">
        <v>36</v>
      </c>
      <c r="D8" s="43" t="s">
        <v>25</v>
      </c>
      <c r="E8" s="43" t="s">
        <v>720</v>
      </c>
    </row>
    <row r="9" spans="1:5" s="44" customFormat="1" ht="15" x14ac:dyDescent="0.2">
      <c r="A9" s="41">
        <v>7</v>
      </c>
      <c r="B9" s="42" t="s">
        <v>730</v>
      </c>
      <c r="C9" s="43" t="s">
        <v>142</v>
      </c>
      <c r="D9" s="43" t="s">
        <v>45</v>
      </c>
      <c r="E9" s="43" t="s">
        <v>720</v>
      </c>
    </row>
    <row r="10" spans="1:5" s="44" customFormat="1" ht="15" x14ac:dyDescent="0.2">
      <c r="A10" s="41">
        <v>8</v>
      </c>
      <c r="B10" s="42" t="s">
        <v>719</v>
      </c>
      <c r="C10" s="43" t="s">
        <v>142</v>
      </c>
      <c r="D10" s="43" t="s">
        <v>45</v>
      </c>
      <c r="E10" s="43" t="s">
        <v>720</v>
      </c>
    </row>
    <row r="11" spans="1:5" s="44" customFormat="1" ht="15" x14ac:dyDescent="0.2">
      <c r="A11" s="41">
        <v>9</v>
      </c>
      <c r="B11" s="42" t="s">
        <v>722</v>
      </c>
      <c r="C11" s="43" t="s">
        <v>142</v>
      </c>
      <c r="D11" s="43" t="s">
        <v>45</v>
      </c>
      <c r="E11" s="43" t="s">
        <v>720</v>
      </c>
    </row>
    <row r="12" spans="1:5" s="44" customFormat="1" ht="15" x14ac:dyDescent="0.2">
      <c r="A12" s="41">
        <v>10</v>
      </c>
      <c r="B12" s="42" t="s">
        <v>1781</v>
      </c>
      <c r="C12" s="43" t="s">
        <v>36</v>
      </c>
      <c r="D12" s="43" t="s">
        <v>191</v>
      </c>
      <c r="E12" s="43" t="s">
        <v>720</v>
      </c>
    </row>
    <row r="13" spans="1:5" s="44" customFormat="1" ht="15" x14ac:dyDescent="0.2">
      <c r="A13" s="41">
        <v>11</v>
      </c>
      <c r="B13" s="42" t="s">
        <v>1186</v>
      </c>
      <c r="C13" s="43" t="s">
        <v>36</v>
      </c>
      <c r="D13" s="43" t="s">
        <v>191</v>
      </c>
      <c r="E13" s="43" t="s">
        <v>720</v>
      </c>
    </row>
    <row r="14" spans="1:5" s="44" customFormat="1" ht="15" x14ac:dyDescent="0.2">
      <c r="A14" s="41">
        <v>12</v>
      </c>
      <c r="B14" s="42" t="s">
        <v>1154</v>
      </c>
      <c r="C14" s="43" t="s">
        <v>36</v>
      </c>
      <c r="D14" s="43" t="s">
        <v>191</v>
      </c>
      <c r="E14" s="43" t="s">
        <v>720</v>
      </c>
    </row>
    <row r="15" spans="1:5" s="44" customFormat="1" ht="15" x14ac:dyDescent="0.2">
      <c r="A15" s="41">
        <v>13</v>
      </c>
      <c r="B15" s="42" t="s">
        <v>306</v>
      </c>
      <c r="C15" s="43" t="s">
        <v>36</v>
      </c>
      <c r="D15" s="43" t="s">
        <v>191</v>
      </c>
      <c r="E15" s="43" t="s">
        <v>720</v>
      </c>
    </row>
    <row r="16" spans="1:5" s="44" customFormat="1" ht="15" x14ac:dyDescent="0.2">
      <c r="A16" s="41">
        <v>14</v>
      </c>
      <c r="B16" s="42" t="s">
        <v>1217</v>
      </c>
      <c r="C16" s="43" t="s">
        <v>36</v>
      </c>
      <c r="D16" s="43" t="s">
        <v>191</v>
      </c>
      <c r="E16" s="43" t="s">
        <v>720</v>
      </c>
    </row>
    <row r="17" spans="1:5" x14ac:dyDescent="0.2">
      <c r="A17" s="19"/>
      <c r="B17" s="17"/>
      <c r="C17" s="18"/>
      <c r="D17" s="18"/>
      <c r="E17" s="18"/>
    </row>
    <row r="18" spans="1:5" x14ac:dyDescent="0.2">
      <c r="A18" s="19"/>
      <c r="B18" s="17"/>
      <c r="C18" s="18"/>
      <c r="D18" s="18"/>
      <c r="E18" s="18"/>
    </row>
    <row r="19" spans="1:5" x14ac:dyDescent="0.2">
      <c r="A19" s="19"/>
      <c r="B19" s="17"/>
      <c r="C19" s="18"/>
      <c r="D19" s="18"/>
      <c r="E19" s="18"/>
    </row>
    <row r="20" spans="1:5" x14ac:dyDescent="0.2">
      <c r="A20" s="19"/>
      <c r="B20" s="17"/>
      <c r="C20" s="18"/>
      <c r="D20" s="18"/>
      <c r="E20" s="18"/>
    </row>
    <row r="21" spans="1:5" x14ac:dyDescent="0.2">
      <c r="A21" s="19"/>
      <c r="B21" s="17"/>
      <c r="C21" s="18"/>
      <c r="D21" s="18"/>
      <c r="E21" s="18"/>
    </row>
    <row r="22" spans="1:5" x14ac:dyDescent="0.2">
      <c r="A22" s="19"/>
      <c r="B22" s="17"/>
      <c r="C22" s="18"/>
      <c r="D22" s="18"/>
      <c r="E22" s="18"/>
    </row>
    <row r="23" spans="1:5" x14ac:dyDescent="0.2">
      <c r="A23" s="19"/>
      <c r="B23" s="17"/>
      <c r="C23" s="18"/>
      <c r="D23" s="18"/>
      <c r="E23" s="18"/>
    </row>
    <row r="24" spans="1:5" x14ac:dyDescent="0.2">
      <c r="A24" s="19"/>
      <c r="B24" s="17"/>
      <c r="C24" s="18"/>
      <c r="D24" s="18"/>
      <c r="E24" s="18"/>
    </row>
    <row r="25" spans="1:5" x14ac:dyDescent="0.2">
      <c r="A25" s="19"/>
      <c r="B25" s="17"/>
      <c r="C25" s="18"/>
      <c r="D25" s="18"/>
      <c r="E25" s="18"/>
    </row>
    <row r="26" spans="1:5" x14ac:dyDescent="0.2">
      <c r="A26" s="19"/>
      <c r="B26" s="17"/>
      <c r="C26" s="18"/>
      <c r="D26" s="18"/>
      <c r="E26" s="18"/>
    </row>
    <row r="27" spans="1:5" x14ac:dyDescent="0.2">
      <c r="A27" s="19"/>
      <c r="B27" s="17"/>
      <c r="C27" s="18"/>
      <c r="D27" s="18"/>
      <c r="E27" s="18"/>
    </row>
    <row r="28" spans="1:5" x14ac:dyDescent="0.2">
      <c r="A28" s="19"/>
      <c r="B28" s="17"/>
      <c r="C28" s="18"/>
      <c r="D28" s="18"/>
      <c r="E28" s="18"/>
    </row>
    <row r="29" spans="1:5" x14ac:dyDescent="0.2">
      <c r="A29" s="19"/>
      <c r="B29" s="17"/>
      <c r="C29" s="18"/>
      <c r="D29" s="18"/>
      <c r="E29" s="18"/>
    </row>
    <row r="30" spans="1:5" x14ac:dyDescent="0.2">
      <c r="A30" s="19"/>
      <c r="B30" s="17"/>
      <c r="C30" s="18"/>
      <c r="D30" s="18"/>
      <c r="E30" s="18"/>
    </row>
    <row r="31" spans="1:5" x14ac:dyDescent="0.2">
      <c r="A31" s="19"/>
      <c r="B31" s="17"/>
      <c r="C31" s="18"/>
      <c r="D31" s="18"/>
      <c r="E31" s="18"/>
    </row>
    <row r="32" spans="1:5" x14ac:dyDescent="0.2">
      <c r="A32" s="19"/>
      <c r="B32" s="17"/>
      <c r="C32" s="18"/>
      <c r="D32" s="18"/>
      <c r="E32" s="18"/>
    </row>
    <row r="33" spans="1:5" x14ac:dyDescent="0.2">
      <c r="A33" s="19"/>
      <c r="B33" s="17"/>
      <c r="C33" s="18"/>
      <c r="D33" s="18"/>
      <c r="E33" s="18"/>
    </row>
    <row r="34" spans="1:5" x14ac:dyDescent="0.2">
      <c r="A34" s="19"/>
      <c r="B34" s="17"/>
      <c r="C34" s="18"/>
      <c r="D34" s="18"/>
      <c r="E34" s="18"/>
    </row>
    <row r="35" spans="1:5" x14ac:dyDescent="0.2">
      <c r="A35" s="19"/>
      <c r="B35" s="17"/>
      <c r="C35" s="18"/>
      <c r="D35" s="18"/>
      <c r="E35" s="18"/>
    </row>
    <row r="36" spans="1:5" x14ac:dyDescent="0.2">
      <c r="A36" s="19"/>
      <c r="B36" s="17"/>
      <c r="C36" s="18"/>
      <c r="D36" s="18"/>
      <c r="E36" s="18"/>
    </row>
    <row r="37" spans="1:5" x14ac:dyDescent="0.2">
      <c r="A37" s="19"/>
      <c r="B37" s="17"/>
      <c r="C37" s="18"/>
      <c r="D37" s="18"/>
      <c r="E37" s="18"/>
    </row>
    <row r="38" spans="1:5" x14ac:dyDescent="0.2">
      <c r="A38" s="19"/>
      <c r="B38" s="17"/>
      <c r="C38" s="18"/>
      <c r="D38" s="18"/>
      <c r="E38" s="18"/>
    </row>
    <row r="39" spans="1:5" x14ac:dyDescent="0.2">
      <c r="A39" s="19"/>
      <c r="B39" s="17"/>
      <c r="C39" s="18"/>
      <c r="D39" s="18"/>
      <c r="E39" s="18"/>
    </row>
    <row r="40" spans="1:5" x14ac:dyDescent="0.2">
      <c r="A40" s="19"/>
      <c r="B40" s="17"/>
      <c r="C40" s="18"/>
      <c r="D40" s="18"/>
      <c r="E40" s="18"/>
    </row>
    <row r="41" spans="1:5" x14ac:dyDescent="0.2">
      <c r="A41" s="19"/>
      <c r="B41" s="16"/>
      <c r="C41" s="19"/>
      <c r="D41" s="19"/>
      <c r="E41" s="19"/>
    </row>
  </sheetData>
  <sortState xmlns:xlrd2="http://schemas.microsoft.com/office/spreadsheetml/2017/richdata2" ref="A3:E16">
    <sortCondition ref="D3:D16"/>
  </sortState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D403E-9084-4C4A-8D6D-E579BA94733D}">
  <dimension ref="A1:E38"/>
  <sheetViews>
    <sheetView zoomScale="145" zoomScaleNormal="145" workbookViewId="0">
      <selection activeCell="B2" sqref="B2:E38"/>
    </sheetView>
  </sheetViews>
  <sheetFormatPr defaultRowHeight="12.75" x14ac:dyDescent="0.2"/>
  <cols>
    <col min="1" max="1" width="7" style="9" customWidth="1"/>
    <col min="2" max="2" width="25.42578125" customWidth="1"/>
    <col min="3" max="3" width="9.28515625" style="9" customWidth="1"/>
    <col min="4" max="4" width="7.7109375" style="9" customWidth="1"/>
    <col min="5" max="5" width="29.28515625" style="9" customWidth="1"/>
  </cols>
  <sheetData>
    <row r="1" spans="1:5" x14ac:dyDescent="0.2">
      <c r="A1" s="78" t="s">
        <v>1570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21" t="s">
        <v>5</v>
      </c>
    </row>
    <row r="3" spans="1:5" x14ac:dyDescent="0.2">
      <c r="A3" s="14">
        <v>1</v>
      </c>
      <c r="B3" s="13" t="s">
        <v>1070</v>
      </c>
      <c r="C3" s="12" t="s">
        <v>36</v>
      </c>
      <c r="D3" s="12" t="s">
        <v>83</v>
      </c>
      <c r="E3" s="12" t="s">
        <v>317</v>
      </c>
    </row>
    <row r="4" spans="1:5" x14ac:dyDescent="0.2">
      <c r="A4" s="14">
        <v>2</v>
      </c>
      <c r="B4" s="13" t="s">
        <v>2098</v>
      </c>
      <c r="C4" s="12" t="s">
        <v>201</v>
      </c>
      <c r="D4" s="12" t="s">
        <v>25</v>
      </c>
      <c r="E4" s="12" t="s">
        <v>317</v>
      </c>
    </row>
    <row r="5" spans="1:5" x14ac:dyDescent="0.2">
      <c r="A5" s="14">
        <v>3</v>
      </c>
      <c r="B5" s="13" t="s">
        <v>2092</v>
      </c>
      <c r="C5" s="12" t="s">
        <v>201</v>
      </c>
      <c r="D5" s="12" t="s">
        <v>79</v>
      </c>
      <c r="E5" s="12" t="s">
        <v>317</v>
      </c>
    </row>
    <row r="6" spans="1:5" x14ac:dyDescent="0.2">
      <c r="A6" s="14">
        <v>4</v>
      </c>
      <c r="B6" s="13" t="s">
        <v>781</v>
      </c>
      <c r="C6" s="12" t="s">
        <v>201</v>
      </c>
      <c r="D6" s="12" t="s">
        <v>79</v>
      </c>
      <c r="E6" s="12" t="s">
        <v>317</v>
      </c>
    </row>
    <row r="7" spans="1:5" x14ac:dyDescent="0.2">
      <c r="A7" s="14">
        <v>5</v>
      </c>
      <c r="B7" s="13" t="s">
        <v>2093</v>
      </c>
      <c r="C7" s="12" t="s">
        <v>201</v>
      </c>
      <c r="D7" s="12" t="s">
        <v>79</v>
      </c>
      <c r="E7" s="12" t="s">
        <v>317</v>
      </c>
    </row>
    <row r="8" spans="1:5" x14ac:dyDescent="0.2">
      <c r="A8" s="14">
        <v>6</v>
      </c>
      <c r="B8" s="13" t="s">
        <v>835</v>
      </c>
      <c r="C8" s="12" t="s">
        <v>201</v>
      </c>
      <c r="D8" s="12" t="s">
        <v>79</v>
      </c>
      <c r="E8" s="12" t="s">
        <v>317</v>
      </c>
    </row>
    <row r="9" spans="1:5" x14ac:dyDescent="0.2">
      <c r="A9" s="14">
        <v>7</v>
      </c>
      <c r="B9" s="13" t="s">
        <v>1569</v>
      </c>
      <c r="C9" s="12" t="s">
        <v>201</v>
      </c>
      <c r="D9" s="12" t="s">
        <v>79</v>
      </c>
      <c r="E9" s="12" t="s">
        <v>317</v>
      </c>
    </row>
    <row r="10" spans="1:5" x14ac:dyDescent="0.2">
      <c r="A10" s="14">
        <v>8</v>
      </c>
      <c r="B10" s="13" t="s">
        <v>2094</v>
      </c>
      <c r="C10" s="12" t="s">
        <v>201</v>
      </c>
      <c r="D10" s="12" t="s">
        <v>79</v>
      </c>
      <c r="E10" s="12" t="s">
        <v>317</v>
      </c>
    </row>
    <row r="11" spans="1:5" x14ac:dyDescent="0.2">
      <c r="A11" s="14">
        <v>9</v>
      </c>
      <c r="B11" s="13" t="s">
        <v>612</v>
      </c>
      <c r="C11" s="12" t="s">
        <v>201</v>
      </c>
      <c r="D11" s="12" t="s">
        <v>79</v>
      </c>
      <c r="E11" s="12" t="s">
        <v>317</v>
      </c>
    </row>
    <row r="12" spans="1:5" x14ac:dyDescent="0.2">
      <c r="A12" s="14">
        <v>10</v>
      </c>
      <c r="B12" s="13" t="s">
        <v>623</v>
      </c>
      <c r="C12" s="12" t="s">
        <v>201</v>
      </c>
      <c r="D12" s="12" t="s">
        <v>79</v>
      </c>
      <c r="E12" s="12" t="s">
        <v>317</v>
      </c>
    </row>
    <row r="13" spans="1:5" x14ac:dyDescent="0.2">
      <c r="A13" s="14">
        <v>11</v>
      </c>
      <c r="B13" s="13" t="s">
        <v>903</v>
      </c>
      <c r="C13" s="12" t="s">
        <v>201</v>
      </c>
      <c r="D13" s="12" t="s">
        <v>79</v>
      </c>
      <c r="E13" s="12" t="s">
        <v>317</v>
      </c>
    </row>
    <row r="14" spans="1:5" x14ac:dyDescent="0.2">
      <c r="A14" s="14">
        <v>12</v>
      </c>
      <c r="B14" s="13" t="s">
        <v>550</v>
      </c>
      <c r="C14" s="12" t="s">
        <v>201</v>
      </c>
      <c r="D14" s="12" t="s">
        <v>79</v>
      </c>
      <c r="E14" s="12" t="s">
        <v>317</v>
      </c>
    </row>
    <row r="15" spans="1:5" x14ac:dyDescent="0.2">
      <c r="A15" s="14">
        <v>13</v>
      </c>
      <c r="B15" s="13" t="s">
        <v>1015</v>
      </c>
      <c r="C15" s="12" t="s">
        <v>201</v>
      </c>
      <c r="D15" s="12" t="s">
        <v>79</v>
      </c>
      <c r="E15" s="12" t="s">
        <v>317</v>
      </c>
    </row>
    <row r="16" spans="1:5" x14ac:dyDescent="0.2">
      <c r="A16" s="14">
        <v>14</v>
      </c>
      <c r="B16" s="13" t="s">
        <v>625</v>
      </c>
      <c r="C16" s="12" t="s">
        <v>201</v>
      </c>
      <c r="D16" s="12" t="s">
        <v>79</v>
      </c>
      <c r="E16" s="12" t="s">
        <v>317</v>
      </c>
    </row>
    <row r="17" spans="1:5" x14ac:dyDescent="0.2">
      <c r="A17" s="14">
        <v>15</v>
      </c>
      <c r="B17" s="13" t="s">
        <v>595</v>
      </c>
      <c r="C17" s="12" t="s">
        <v>201</v>
      </c>
      <c r="D17" s="12" t="s">
        <v>79</v>
      </c>
      <c r="E17" s="12" t="s">
        <v>317</v>
      </c>
    </row>
    <row r="18" spans="1:5" x14ac:dyDescent="0.2">
      <c r="A18" s="14">
        <v>16</v>
      </c>
      <c r="B18" s="13" t="s">
        <v>688</v>
      </c>
      <c r="C18" s="12" t="s">
        <v>201</v>
      </c>
      <c r="D18" s="12" t="s">
        <v>79</v>
      </c>
      <c r="E18" s="12" t="s">
        <v>317</v>
      </c>
    </row>
    <row r="19" spans="1:5" x14ac:dyDescent="0.2">
      <c r="A19" s="14">
        <v>17</v>
      </c>
      <c r="B19" s="13" t="s">
        <v>931</v>
      </c>
      <c r="C19" s="12" t="s">
        <v>201</v>
      </c>
      <c r="D19" s="12" t="s">
        <v>79</v>
      </c>
      <c r="E19" s="12" t="s">
        <v>317</v>
      </c>
    </row>
    <row r="20" spans="1:5" x14ac:dyDescent="0.2">
      <c r="A20" s="14">
        <v>18</v>
      </c>
      <c r="B20" s="13" t="s">
        <v>754</v>
      </c>
      <c r="C20" s="12" t="s">
        <v>201</v>
      </c>
      <c r="D20" s="12" t="s">
        <v>79</v>
      </c>
      <c r="E20" s="12" t="s">
        <v>317</v>
      </c>
    </row>
    <row r="21" spans="1:5" x14ac:dyDescent="0.2">
      <c r="A21" s="14">
        <v>19</v>
      </c>
      <c r="B21" s="13" t="s">
        <v>773</v>
      </c>
      <c r="C21" s="12" t="s">
        <v>201</v>
      </c>
      <c r="D21" s="12" t="s">
        <v>79</v>
      </c>
      <c r="E21" s="12" t="s">
        <v>317</v>
      </c>
    </row>
    <row r="22" spans="1:5" x14ac:dyDescent="0.2">
      <c r="A22" s="14">
        <v>20</v>
      </c>
      <c r="B22" s="13" t="s">
        <v>2095</v>
      </c>
      <c r="C22" s="12" t="s">
        <v>201</v>
      </c>
      <c r="D22" s="12" t="s">
        <v>79</v>
      </c>
      <c r="E22" s="12" t="s">
        <v>317</v>
      </c>
    </row>
    <row r="23" spans="1:5" x14ac:dyDescent="0.2">
      <c r="A23" s="14">
        <v>21</v>
      </c>
      <c r="B23" s="13" t="s">
        <v>2096</v>
      </c>
      <c r="C23" s="12" t="s">
        <v>201</v>
      </c>
      <c r="D23" s="12" t="s">
        <v>79</v>
      </c>
      <c r="E23" s="12" t="s">
        <v>317</v>
      </c>
    </row>
    <row r="24" spans="1:5" x14ac:dyDescent="0.2">
      <c r="A24" s="14">
        <v>22</v>
      </c>
      <c r="B24" s="13" t="s">
        <v>2097</v>
      </c>
      <c r="C24" s="12" t="s">
        <v>201</v>
      </c>
      <c r="D24" s="12" t="s">
        <v>79</v>
      </c>
      <c r="E24" s="12" t="s">
        <v>317</v>
      </c>
    </row>
    <row r="25" spans="1:5" x14ac:dyDescent="0.2">
      <c r="A25" s="14">
        <v>23</v>
      </c>
      <c r="B25" s="13" t="s">
        <v>2099</v>
      </c>
      <c r="C25" s="12" t="s">
        <v>201</v>
      </c>
      <c r="D25" s="12" t="s">
        <v>79</v>
      </c>
      <c r="E25" s="12" t="s">
        <v>317</v>
      </c>
    </row>
    <row r="26" spans="1:5" x14ac:dyDescent="0.2">
      <c r="A26" s="14">
        <v>24</v>
      </c>
      <c r="B26" s="13" t="s">
        <v>971</v>
      </c>
      <c r="C26" s="12" t="s">
        <v>201</v>
      </c>
      <c r="D26" s="12" t="s">
        <v>79</v>
      </c>
      <c r="E26" s="12" t="s">
        <v>317</v>
      </c>
    </row>
    <row r="27" spans="1:5" x14ac:dyDescent="0.2">
      <c r="A27" s="14">
        <v>25</v>
      </c>
      <c r="B27" s="13" t="s">
        <v>933</v>
      </c>
      <c r="C27" s="12" t="s">
        <v>201</v>
      </c>
      <c r="D27" s="12" t="s">
        <v>79</v>
      </c>
      <c r="E27" s="12" t="s">
        <v>317</v>
      </c>
    </row>
    <row r="28" spans="1:5" x14ac:dyDescent="0.2">
      <c r="A28" s="14">
        <v>26</v>
      </c>
      <c r="B28" s="13" t="s">
        <v>1053</v>
      </c>
      <c r="C28" s="12" t="s">
        <v>201</v>
      </c>
      <c r="D28" s="12" t="s">
        <v>79</v>
      </c>
      <c r="E28" s="12" t="s">
        <v>317</v>
      </c>
    </row>
    <row r="29" spans="1:5" x14ac:dyDescent="0.2">
      <c r="A29" s="14">
        <v>27</v>
      </c>
      <c r="B29" s="13" t="s">
        <v>2106</v>
      </c>
      <c r="C29" s="12" t="s">
        <v>201</v>
      </c>
      <c r="D29" s="12" t="s">
        <v>79</v>
      </c>
      <c r="E29" s="12" t="s">
        <v>317</v>
      </c>
    </row>
    <row r="30" spans="1:5" x14ac:dyDescent="0.2">
      <c r="A30" s="14">
        <v>28</v>
      </c>
      <c r="B30" s="13" t="s">
        <v>2103</v>
      </c>
      <c r="C30" s="12" t="s">
        <v>201</v>
      </c>
      <c r="D30" s="12" t="s">
        <v>79</v>
      </c>
      <c r="E30" s="12" t="s">
        <v>317</v>
      </c>
    </row>
    <row r="31" spans="1:5" x14ac:dyDescent="0.2">
      <c r="A31" s="14">
        <v>29</v>
      </c>
      <c r="B31" s="13" t="s">
        <v>2104</v>
      </c>
      <c r="C31" s="12" t="s">
        <v>201</v>
      </c>
      <c r="D31" s="12" t="s">
        <v>79</v>
      </c>
      <c r="E31" s="12" t="s">
        <v>317</v>
      </c>
    </row>
    <row r="32" spans="1:5" x14ac:dyDescent="0.2">
      <c r="A32" s="14">
        <v>30</v>
      </c>
      <c r="B32" s="11" t="s">
        <v>2102</v>
      </c>
      <c r="C32" s="12" t="s">
        <v>201</v>
      </c>
      <c r="D32" s="12" t="s">
        <v>79</v>
      </c>
      <c r="E32" s="12" t="s">
        <v>317</v>
      </c>
    </row>
    <row r="33" spans="1:5" x14ac:dyDescent="0.2">
      <c r="A33" s="14">
        <v>31</v>
      </c>
      <c r="B33" s="13" t="s">
        <v>955</v>
      </c>
      <c r="C33" s="12" t="s">
        <v>201</v>
      </c>
      <c r="D33" s="12" t="s">
        <v>79</v>
      </c>
      <c r="E33" s="12" t="s">
        <v>317</v>
      </c>
    </row>
    <row r="34" spans="1:5" x14ac:dyDescent="0.2">
      <c r="A34" s="14">
        <v>32</v>
      </c>
      <c r="B34" s="13" t="s">
        <v>477</v>
      </c>
      <c r="C34" s="12" t="s">
        <v>142</v>
      </c>
      <c r="D34" s="12" t="s">
        <v>25</v>
      </c>
      <c r="E34" s="12" t="s">
        <v>317</v>
      </c>
    </row>
    <row r="35" spans="1:5" x14ac:dyDescent="0.2">
      <c r="A35" s="14">
        <v>33</v>
      </c>
      <c r="B35" s="13" t="s">
        <v>2105</v>
      </c>
      <c r="C35" s="12" t="s">
        <v>142</v>
      </c>
      <c r="D35" s="12" t="s">
        <v>25</v>
      </c>
      <c r="E35" s="12" t="s">
        <v>317</v>
      </c>
    </row>
    <row r="36" spans="1:5" x14ac:dyDescent="0.2">
      <c r="A36" s="14">
        <v>34</v>
      </c>
      <c r="B36" s="13" t="s">
        <v>2100</v>
      </c>
      <c r="C36" s="12" t="s">
        <v>142</v>
      </c>
      <c r="D36" s="12" t="s">
        <v>25</v>
      </c>
      <c r="E36" s="12" t="s">
        <v>317</v>
      </c>
    </row>
    <row r="37" spans="1:5" x14ac:dyDescent="0.2">
      <c r="A37" s="14">
        <v>35</v>
      </c>
      <c r="B37" s="13" t="s">
        <v>2101</v>
      </c>
      <c r="C37" s="12" t="s">
        <v>142</v>
      </c>
      <c r="D37" s="12" t="s">
        <v>25</v>
      </c>
      <c r="E37" s="12" t="s">
        <v>317</v>
      </c>
    </row>
    <row r="38" spans="1:5" x14ac:dyDescent="0.2">
      <c r="A38" s="14">
        <v>36</v>
      </c>
      <c r="B38" s="13" t="s">
        <v>479</v>
      </c>
      <c r="C38" s="12" t="s">
        <v>142</v>
      </c>
      <c r="D38" s="12" t="s">
        <v>25</v>
      </c>
      <c r="E38" s="12" t="s">
        <v>317</v>
      </c>
    </row>
  </sheetData>
  <sortState xmlns:xlrd2="http://schemas.microsoft.com/office/spreadsheetml/2017/richdata2" ref="B3:E38">
    <sortCondition ref="C3:C38"/>
  </sortState>
  <mergeCells count="1">
    <mergeCell ref="A1:E1"/>
  </mergeCells>
  <pageMargins left="1.1811023622047245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5747A-3896-4A30-ADD4-6C83D43700AC}">
  <dimension ref="A1:E13"/>
  <sheetViews>
    <sheetView zoomScale="130" zoomScaleNormal="130" workbookViewId="0">
      <selection activeCell="B2" sqref="B2:E13"/>
    </sheetView>
  </sheetViews>
  <sheetFormatPr defaultRowHeight="12.75" x14ac:dyDescent="0.2"/>
  <cols>
    <col min="1" max="1" width="6" customWidth="1"/>
    <col min="2" max="2" width="25.5703125" customWidth="1"/>
    <col min="3" max="3" width="12.42578125" style="9" customWidth="1"/>
    <col min="4" max="4" width="14.28515625" style="9" customWidth="1"/>
    <col min="5" max="5" width="29.28515625" style="9" customWidth="1"/>
  </cols>
  <sheetData>
    <row r="1" spans="1:5" x14ac:dyDescent="0.2">
      <c r="A1" s="78" t="s">
        <v>1571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21" t="s">
        <v>5</v>
      </c>
    </row>
    <row r="3" spans="1:5" x14ac:dyDescent="0.2">
      <c r="A3" s="14">
        <v>1</v>
      </c>
      <c r="B3" s="11" t="s">
        <v>1103</v>
      </c>
      <c r="C3" s="12" t="s">
        <v>36</v>
      </c>
      <c r="D3" s="12" t="s">
        <v>191</v>
      </c>
      <c r="E3" s="12" t="s">
        <v>260</v>
      </c>
    </row>
    <row r="4" spans="1:5" x14ac:dyDescent="0.2">
      <c r="A4" s="14">
        <v>2</v>
      </c>
      <c r="B4" s="11" t="s">
        <v>2108</v>
      </c>
      <c r="C4" s="12" t="s">
        <v>36</v>
      </c>
      <c r="D4" s="12" t="s">
        <v>191</v>
      </c>
      <c r="E4" s="12" t="s">
        <v>260</v>
      </c>
    </row>
    <row r="5" spans="1:5" x14ac:dyDescent="0.2">
      <c r="A5" s="14">
        <v>3</v>
      </c>
      <c r="B5" s="13" t="s">
        <v>2107</v>
      </c>
      <c r="C5" s="12" t="s">
        <v>142</v>
      </c>
      <c r="D5" s="12" t="s">
        <v>25</v>
      </c>
      <c r="E5" s="12" t="s">
        <v>260</v>
      </c>
    </row>
    <row r="6" spans="1:5" x14ac:dyDescent="0.2">
      <c r="A6" s="14">
        <v>4</v>
      </c>
      <c r="B6" s="13" t="s">
        <v>298</v>
      </c>
      <c r="C6" s="12" t="s">
        <v>142</v>
      </c>
      <c r="D6" s="12" t="s">
        <v>25</v>
      </c>
      <c r="E6" s="12" t="s">
        <v>260</v>
      </c>
    </row>
    <row r="7" spans="1:5" x14ac:dyDescent="0.2">
      <c r="A7" s="14">
        <v>5</v>
      </c>
      <c r="B7" s="13" t="s">
        <v>300</v>
      </c>
      <c r="C7" s="12" t="s">
        <v>142</v>
      </c>
      <c r="D7" s="12" t="s">
        <v>25</v>
      </c>
      <c r="E7" s="12" t="s">
        <v>260</v>
      </c>
    </row>
    <row r="8" spans="1:5" x14ac:dyDescent="0.2">
      <c r="A8" s="14">
        <v>6</v>
      </c>
      <c r="B8" s="13" t="s">
        <v>380</v>
      </c>
      <c r="C8" s="12" t="s">
        <v>142</v>
      </c>
      <c r="D8" s="12" t="s">
        <v>25</v>
      </c>
      <c r="E8" s="12" t="s">
        <v>260</v>
      </c>
    </row>
    <row r="9" spans="1:5" x14ac:dyDescent="0.2">
      <c r="A9" s="14">
        <v>7</v>
      </c>
      <c r="B9" s="13" t="s">
        <v>2111</v>
      </c>
      <c r="C9" s="12" t="s">
        <v>142</v>
      </c>
      <c r="D9" s="12" t="s">
        <v>25</v>
      </c>
      <c r="E9" s="12" t="s">
        <v>260</v>
      </c>
    </row>
    <row r="10" spans="1:5" x14ac:dyDescent="0.2">
      <c r="A10" s="14">
        <v>8</v>
      </c>
      <c r="B10" s="11" t="s">
        <v>1130</v>
      </c>
      <c r="C10" s="12" t="s">
        <v>142</v>
      </c>
      <c r="D10" s="12" t="s">
        <v>25</v>
      </c>
      <c r="E10" s="12" t="s">
        <v>260</v>
      </c>
    </row>
    <row r="11" spans="1:5" x14ac:dyDescent="0.2">
      <c r="A11" s="14">
        <v>9</v>
      </c>
      <c r="B11" s="11" t="s">
        <v>2110</v>
      </c>
      <c r="C11" s="12" t="s">
        <v>142</v>
      </c>
      <c r="D11" s="12" t="s">
        <v>25</v>
      </c>
      <c r="E11" s="12" t="s">
        <v>260</v>
      </c>
    </row>
    <row r="12" spans="1:5" x14ac:dyDescent="0.2">
      <c r="A12" s="14">
        <v>10</v>
      </c>
      <c r="B12" s="11" t="s">
        <v>1130</v>
      </c>
      <c r="C12" s="12" t="s">
        <v>142</v>
      </c>
      <c r="D12" s="12" t="s">
        <v>25</v>
      </c>
      <c r="E12" s="12" t="s">
        <v>260</v>
      </c>
    </row>
    <row r="13" spans="1:5" x14ac:dyDescent="0.2">
      <c r="A13" s="14">
        <v>11</v>
      </c>
      <c r="B13" s="11" t="s">
        <v>2109</v>
      </c>
      <c r="C13" s="12" t="s">
        <v>142</v>
      </c>
      <c r="D13" s="12" t="s">
        <v>25</v>
      </c>
      <c r="E13" s="12" t="s">
        <v>260</v>
      </c>
    </row>
  </sheetData>
  <sortState xmlns:xlrd2="http://schemas.microsoft.com/office/spreadsheetml/2017/richdata2" ref="B3:E13">
    <sortCondition ref="C3:C13"/>
  </sortState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80810-C768-46F6-99AB-A7353F8B6622}">
  <dimension ref="A1:E5"/>
  <sheetViews>
    <sheetView workbookViewId="0">
      <selection activeCell="B2" sqref="B2:E5"/>
    </sheetView>
  </sheetViews>
  <sheetFormatPr defaultRowHeight="12.75" x14ac:dyDescent="0.2"/>
  <cols>
    <col min="1" max="1" width="6.7109375" customWidth="1"/>
    <col min="2" max="2" width="21.5703125" customWidth="1"/>
    <col min="3" max="3" width="10.85546875" style="9" customWidth="1"/>
    <col min="4" max="4" width="10" style="9" customWidth="1"/>
    <col min="5" max="5" width="28.28515625" style="9" customWidth="1"/>
  </cols>
  <sheetData>
    <row r="1" spans="1:5" x14ac:dyDescent="0.2">
      <c r="A1" s="78" t="s">
        <v>1572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21" t="s">
        <v>5</v>
      </c>
    </row>
    <row r="3" spans="1:5" x14ac:dyDescent="0.2">
      <c r="A3" s="14">
        <v>1</v>
      </c>
      <c r="B3" s="13" t="s">
        <v>371</v>
      </c>
      <c r="C3" s="12" t="s">
        <v>142</v>
      </c>
      <c r="D3" s="12" t="s">
        <v>33</v>
      </c>
      <c r="E3" s="12" t="s">
        <v>372</v>
      </c>
    </row>
    <row r="4" spans="1:5" x14ac:dyDescent="0.2">
      <c r="A4" s="14">
        <v>2</v>
      </c>
      <c r="B4" s="13" t="s">
        <v>396</v>
      </c>
      <c r="C4" s="12" t="s">
        <v>142</v>
      </c>
      <c r="D4" s="12" t="s">
        <v>33</v>
      </c>
      <c r="E4" s="12" t="s">
        <v>372</v>
      </c>
    </row>
    <row r="5" spans="1:5" x14ac:dyDescent="0.2">
      <c r="A5" s="14">
        <v>3</v>
      </c>
      <c r="B5" s="13" t="s">
        <v>401</v>
      </c>
      <c r="C5" s="12" t="s">
        <v>142</v>
      </c>
      <c r="D5" s="12" t="s">
        <v>33</v>
      </c>
      <c r="E5" s="12" t="s">
        <v>372</v>
      </c>
    </row>
  </sheetData>
  <mergeCells count="1">
    <mergeCell ref="A1:E1"/>
  </mergeCells>
  <pageMargins left="1.1811023622047245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D0C45-EFDB-49E7-968C-AC213DE81805}">
  <dimension ref="A1:E55"/>
  <sheetViews>
    <sheetView topLeftCell="A28" zoomScale="115" zoomScaleNormal="115" workbookViewId="0">
      <selection activeCell="B55" sqref="B55"/>
    </sheetView>
  </sheetViews>
  <sheetFormatPr defaultRowHeight="12.75" x14ac:dyDescent="0.2"/>
  <cols>
    <col min="1" max="1" width="6.28515625" customWidth="1"/>
    <col min="2" max="2" width="26.7109375" customWidth="1"/>
    <col min="3" max="4" width="9.140625" style="9"/>
    <col min="5" max="5" width="30" style="9" customWidth="1"/>
  </cols>
  <sheetData>
    <row r="1" spans="1:5" x14ac:dyDescent="0.2">
      <c r="A1" s="78" t="s">
        <v>1573</v>
      </c>
      <c r="B1" s="78"/>
      <c r="C1" s="78"/>
      <c r="D1" s="78"/>
      <c r="E1" s="78"/>
    </row>
    <row r="2" spans="1:5" x14ac:dyDescent="0.2">
      <c r="A2" s="15" t="s">
        <v>1517</v>
      </c>
      <c r="B2" s="67" t="s">
        <v>1540</v>
      </c>
      <c r="C2" s="67" t="s">
        <v>3</v>
      </c>
      <c r="D2" s="67" t="s">
        <v>4</v>
      </c>
      <c r="E2" s="71" t="s">
        <v>5</v>
      </c>
    </row>
    <row r="3" spans="1:5" x14ac:dyDescent="0.2">
      <c r="A3" s="14">
        <v>1</v>
      </c>
      <c r="B3" s="57" t="s">
        <v>1465</v>
      </c>
      <c r="C3" s="32" t="s">
        <v>36</v>
      </c>
      <c r="D3" s="32" t="s">
        <v>33</v>
      </c>
      <c r="E3" s="32" t="s">
        <v>47</v>
      </c>
    </row>
    <row r="4" spans="1:5" x14ac:dyDescent="0.2">
      <c r="A4" s="14">
        <v>2</v>
      </c>
      <c r="B4" s="62" t="s">
        <v>1519</v>
      </c>
      <c r="C4" s="32" t="s">
        <v>36</v>
      </c>
      <c r="D4" s="32" t="s">
        <v>33</v>
      </c>
      <c r="E4" s="32" t="s">
        <v>47</v>
      </c>
    </row>
    <row r="5" spans="1:5" x14ac:dyDescent="0.2">
      <c r="A5" s="14">
        <v>3</v>
      </c>
      <c r="B5" s="62" t="s">
        <v>448</v>
      </c>
      <c r="C5" s="32" t="s">
        <v>36</v>
      </c>
      <c r="D5" s="32" t="s">
        <v>33</v>
      </c>
      <c r="E5" s="32" t="s">
        <v>47</v>
      </c>
    </row>
    <row r="6" spans="1:5" x14ac:dyDescent="0.2">
      <c r="A6" s="14">
        <v>4</v>
      </c>
      <c r="B6" s="57" t="s">
        <v>1488</v>
      </c>
      <c r="C6" s="32" t="s">
        <v>36</v>
      </c>
      <c r="D6" s="32" t="s">
        <v>25</v>
      </c>
      <c r="E6" s="32" t="s">
        <v>47</v>
      </c>
    </row>
    <row r="7" spans="1:5" x14ac:dyDescent="0.2">
      <c r="A7" s="14">
        <v>5</v>
      </c>
      <c r="B7" s="57" t="s">
        <v>1487</v>
      </c>
      <c r="C7" s="32" t="s">
        <v>36</v>
      </c>
      <c r="D7" s="32" t="s">
        <v>25</v>
      </c>
      <c r="E7" s="32" t="s">
        <v>47</v>
      </c>
    </row>
    <row r="8" spans="1:5" x14ac:dyDescent="0.2">
      <c r="A8" s="14">
        <v>6</v>
      </c>
      <c r="B8" s="62" t="s">
        <v>2120</v>
      </c>
      <c r="C8" s="32" t="s">
        <v>36</v>
      </c>
      <c r="D8" s="32" t="s">
        <v>25</v>
      </c>
      <c r="E8" s="32" t="s">
        <v>47</v>
      </c>
    </row>
    <row r="9" spans="1:5" x14ac:dyDescent="0.2">
      <c r="A9" s="14">
        <v>7</v>
      </c>
      <c r="B9" s="57" t="s">
        <v>1485</v>
      </c>
      <c r="C9" s="32" t="s">
        <v>36</v>
      </c>
      <c r="D9" s="32" t="s">
        <v>37</v>
      </c>
      <c r="E9" s="32" t="s">
        <v>47</v>
      </c>
    </row>
    <row r="10" spans="1:5" x14ac:dyDescent="0.2">
      <c r="A10" s="14">
        <v>8</v>
      </c>
      <c r="B10" s="62" t="s">
        <v>1860</v>
      </c>
      <c r="C10" s="32" t="s">
        <v>36</v>
      </c>
      <c r="D10" s="32" t="s">
        <v>37</v>
      </c>
      <c r="E10" s="32" t="s">
        <v>47</v>
      </c>
    </row>
    <row r="11" spans="1:5" x14ac:dyDescent="0.2">
      <c r="A11" s="14">
        <v>9</v>
      </c>
      <c r="B11" s="57" t="s">
        <v>1284</v>
      </c>
      <c r="C11" s="32" t="s">
        <v>201</v>
      </c>
      <c r="D11" s="32" t="s">
        <v>156</v>
      </c>
      <c r="E11" s="32" t="s">
        <v>47</v>
      </c>
    </row>
    <row r="12" spans="1:5" x14ac:dyDescent="0.2">
      <c r="A12" s="14">
        <v>10</v>
      </c>
      <c r="B12" s="57" t="s">
        <v>2121</v>
      </c>
      <c r="C12" s="32" t="s">
        <v>201</v>
      </c>
      <c r="D12" s="32" t="s">
        <v>156</v>
      </c>
      <c r="E12" s="32" t="s">
        <v>1515</v>
      </c>
    </row>
    <row r="13" spans="1:5" x14ac:dyDescent="0.2">
      <c r="A13" s="14">
        <v>11</v>
      </c>
      <c r="B13" s="57" t="s">
        <v>2122</v>
      </c>
      <c r="C13" s="32" t="s">
        <v>201</v>
      </c>
      <c r="D13" s="32" t="s">
        <v>156</v>
      </c>
      <c r="E13" s="32" t="s">
        <v>1515</v>
      </c>
    </row>
    <row r="14" spans="1:5" x14ac:dyDescent="0.2">
      <c r="A14" s="14">
        <v>12</v>
      </c>
      <c r="B14" s="62" t="s">
        <v>920</v>
      </c>
      <c r="C14" s="32" t="s">
        <v>201</v>
      </c>
      <c r="D14" s="32" t="s">
        <v>25</v>
      </c>
      <c r="E14" s="32" t="s">
        <v>1515</v>
      </c>
    </row>
    <row r="15" spans="1:5" x14ac:dyDescent="0.2">
      <c r="A15" s="14">
        <v>13</v>
      </c>
      <c r="B15" s="57" t="s">
        <v>919</v>
      </c>
      <c r="C15" s="32" t="s">
        <v>201</v>
      </c>
      <c r="D15" s="32" t="s">
        <v>25</v>
      </c>
      <c r="E15" s="32" t="s">
        <v>1515</v>
      </c>
    </row>
    <row r="16" spans="1:5" x14ac:dyDescent="0.2">
      <c r="A16" s="14">
        <v>14</v>
      </c>
      <c r="B16" s="62" t="s">
        <v>923</v>
      </c>
      <c r="C16" s="32" t="s">
        <v>201</v>
      </c>
      <c r="D16" s="32" t="s">
        <v>25</v>
      </c>
      <c r="E16" s="32" t="s">
        <v>1515</v>
      </c>
    </row>
    <row r="17" spans="1:5" x14ac:dyDescent="0.2">
      <c r="A17" s="14">
        <v>15</v>
      </c>
      <c r="B17" s="62" t="s">
        <v>925</v>
      </c>
      <c r="C17" s="32" t="s">
        <v>201</v>
      </c>
      <c r="D17" s="32" t="s">
        <v>25</v>
      </c>
      <c r="E17" s="32" t="s">
        <v>1515</v>
      </c>
    </row>
    <row r="18" spans="1:5" x14ac:dyDescent="0.2">
      <c r="A18" s="14">
        <v>16</v>
      </c>
      <c r="B18" s="57" t="s">
        <v>2123</v>
      </c>
      <c r="C18" s="32" t="s">
        <v>201</v>
      </c>
      <c r="D18" s="32" t="s">
        <v>265</v>
      </c>
      <c r="E18" s="32" t="s">
        <v>47</v>
      </c>
    </row>
    <row r="19" spans="1:5" x14ac:dyDescent="0.2">
      <c r="A19" s="14">
        <v>17</v>
      </c>
      <c r="B19" s="57" t="s">
        <v>2124</v>
      </c>
      <c r="C19" s="32" t="s">
        <v>201</v>
      </c>
      <c r="D19" s="32" t="s">
        <v>265</v>
      </c>
      <c r="E19" s="32" t="s">
        <v>47</v>
      </c>
    </row>
    <row r="20" spans="1:5" x14ac:dyDescent="0.2">
      <c r="A20" s="14">
        <v>18</v>
      </c>
      <c r="B20" s="57" t="s">
        <v>1467</v>
      </c>
      <c r="C20" s="32" t="s">
        <v>201</v>
      </c>
      <c r="D20" s="32" t="s">
        <v>265</v>
      </c>
      <c r="E20" s="32" t="s">
        <v>47</v>
      </c>
    </row>
    <row r="21" spans="1:5" x14ac:dyDescent="0.2">
      <c r="A21" s="14">
        <v>19</v>
      </c>
      <c r="B21" s="57" t="s">
        <v>1469</v>
      </c>
      <c r="C21" s="32" t="s">
        <v>201</v>
      </c>
      <c r="D21" s="32" t="s">
        <v>265</v>
      </c>
      <c r="E21" s="32" t="s">
        <v>47</v>
      </c>
    </row>
    <row r="22" spans="1:5" x14ac:dyDescent="0.2">
      <c r="A22" s="14">
        <v>20</v>
      </c>
      <c r="B22" s="57" t="s">
        <v>1470</v>
      </c>
      <c r="C22" s="32" t="s">
        <v>201</v>
      </c>
      <c r="D22" s="32" t="s">
        <v>265</v>
      </c>
      <c r="E22" s="32" t="s">
        <v>47</v>
      </c>
    </row>
    <row r="23" spans="1:5" x14ac:dyDescent="0.2">
      <c r="A23" s="14">
        <v>21</v>
      </c>
      <c r="B23" s="57" t="s">
        <v>1472</v>
      </c>
      <c r="C23" s="32" t="s">
        <v>201</v>
      </c>
      <c r="D23" s="32" t="s">
        <v>265</v>
      </c>
      <c r="E23" s="32" t="s">
        <v>47</v>
      </c>
    </row>
    <row r="24" spans="1:5" x14ac:dyDescent="0.2">
      <c r="A24" s="14">
        <v>22</v>
      </c>
      <c r="B24" s="57" t="s">
        <v>1474</v>
      </c>
      <c r="C24" s="32" t="s">
        <v>201</v>
      </c>
      <c r="D24" s="32" t="s">
        <v>45</v>
      </c>
      <c r="E24" s="32" t="s">
        <v>47</v>
      </c>
    </row>
    <row r="25" spans="1:5" x14ac:dyDescent="0.2">
      <c r="A25" s="14">
        <v>23</v>
      </c>
      <c r="B25" s="57" t="s">
        <v>1476</v>
      </c>
      <c r="C25" s="32" t="s">
        <v>201</v>
      </c>
      <c r="D25" s="32" t="s">
        <v>45</v>
      </c>
      <c r="E25" s="32" t="s">
        <v>47</v>
      </c>
    </row>
    <row r="26" spans="1:5" x14ac:dyDescent="0.2">
      <c r="A26" s="14">
        <v>24</v>
      </c>
      <c r="B26" s="62" t="s">
        <v>2125</v>
      </c>
      <c r="C26" s="32" t="s">
        <v>201</v>
      </c>
      <c r="D26" s="32" t="s">
        <v>45</v>
      </c>
      <c r="E26" s="32" t="s">
        <v>47</v>
      </c>
    </row>
    <row r="27" spans="1:5" x14ac:dyDescent="0.2">
      <c r="A27" s="14">
        <v>25</v>
      </c>
      <c r="B27" s="57" t="s">
        <v>1479</v>
      </c>
      <c r="C27" s="32" t="s">
        <v>142</v>
      </c>
      <c r="D27" s="32" t="s">
        <v>33</v>
      </c>
      <c r="E27" s="32" t="s">
        <v>47</v>
      </c>
    </row>
    <row r="28" spans="1:5" x14ac:dyDescent="0.2">
      <c r="A28" s="14">
        <v>26</v>
      </c>
      <c r="B28" s="57" t="s">
        <v>268</v>
      </c>
      <c r="C28" s="32" t="s">
        <v>142</v>
      </c>
      <c r="D28" s="32" t="s">
        <v>33</v>
      </c>
      <c r="E28" s="32" t="s">
        <v>47</v>
      </c>
    </row>
    <row r="29" spans="1:5" x14ac:dyDescent="0.2">
      <c r="A29" s="14">
        <v>27</v>
      </c>
      <c r="B29" s="62" t="s">
        <v>367</v>
      </c>
      <c r="C29" s="32" t="s">
        <v>142</v>
      </c>
      <c r="D29" s="32" t="s">
        <v>33</v>
      </c>
      <c r="E29" s="32" t="s">
        <v>47</v>
      </c>
    </row>
    <row r="30" spans="1:5" x14ac:dyDescent="0.2">
      <c r="A30" s="14">
        <v>28</v>
      </c>
      <c r="B30" s="57" t="s">
        <v>318</v>
      </c>
      <c r="C30" s="32" t="s">
        <v>142</v>
      </c>
      <c r="D30" s="32" t="s">
        <v>33</v>
      </c>
      <c r="E30" s="32" t="s">
        <v>47</v>
      </c>
    </row>
    <row r="31" spans="1:5" x14ac:dyDescent="0.2">
      <c r="A31" s="14">
        <v>29</v>
      </c>
      <c r="B31" s="57" t="s">
        <v>1480</v>
      </c>
      <c r="C31" s="32" t="s">
        <v>142</v>
      </c>
      <c r="D31" s="32" t="s">
        <v>33</v>
      </c>
      <c r="E31" s="32" t="s">
        <v>47</v>
      </c>
    </row>
    <row r="32" spans="1:5" x14ac:dyDescent="0.2">
      <c r="A32" s="14">
        <v>30</v>
      </c>
      <c r="B32" s="57" t="s">
        <v>1482</v>
      </c>
      <c r="C32" s="32" t="s">
        <v>142</v>
      </c>
      <c r="D32" s="32" t="s">
        <v>33</v>
      </c>
      <c r="E32" s="32" t="s">
        <v>47</v>
      </c>
    </row>
    <row r="33" spans="1:5" x14ac:dyDescent="0.2">
      <c r="A33" s="14">
        <v>31</v>
      </c>
      <c r="B33" s="57" t="s">
        <v>1483</v>
      </c>
      <c r="C33" s="32" t="s">
        <v>142</v>
      </c>
      <c r="D33" s="32" t="s">
        <v>33</v>
      </c>
      <c r="E33" s="32" t="s">
        <v>47</v>
      </c>
    </row>
    <row r="34" spans="1:5" x14ac:dyDescent="0.2">
      <c r="A34" s="14">
        <v>32</v>
      </c>
      <c r="B34" s="57" t="s">
        <v>311</v>
      </c>
      <c r="C34" s="32" t="s">
        <v>142</v>
      </c>
      <c r="D34" s="32" t="s">
        <v>33</v>
      </c>
      <c r="E34" s="32" t="s">
        <v>47</v>
      </c>
    </row>
    <row r="35" spans="1:5" x14ac:dyDescent="0.2">
      <c r="A35" s="14">
        <v>33</v>
      </c>
      <c r="B35" s="57" t="s">
        <v>303</v>
      </c>
      <c r="C35" s="32" t="s">
        <v>142</v>
      </c>
      <c r="D35" s="32" t="s">
        <v>33</v>
      </c>
      <c r="E35" s="32" t="s">
        <v>47</v>
      </c>
    </row>
    <row r="36" spans="1:5" x14ac:dyDescent="0.2">
      <c r="A36" s="14">
        <v>34</v>
      </c>
      <c r="B36" s="57" t="s">
        <v>184</v>
      </c>
      <c r="C36" s="32" t="s">
        <v>142</v>
      </c>
      <c r="D36" s="32" t="s">
        <v>33</v>
      </c>
      <c r="E36" s="32" t="s">
        <v>47</v>
      </c>
    </row>
    <row r="37" spans="1:5" x14ac:dyDescent="0.2">
      <c r="A37" s="14">
        <v>35</v>
      </c>
      <c r="B37" s="62" t="s">
        <v>258</v>
      </c>
      <c r="C37" s="32" t="s">
        <v>142</v>
      </c>
      <c r="D37" s="32" t="s">
        <v>33</v>
      </c>
      <c r="E37" s="32" t="s">
        <v>47</v>
      </c>
    </row>
    <row r="38" spans="1:5" x14ac:dyDescent="0.2">
      <c r="A38" s="14">
        <v>36</v>
      </c>
      <c r="B38" s="62" t="s">
        <v>332</v>
      </c>
      <c r="C38" s="32" t="s">
        <v>142</v>
      </c>
      <c r="D38" s="32" t="s">
        <v>33</v>
      </c>
      <c r="E38" s="32" t="s">
        <v>47</v>
      </c>
    </row>
    <row r="39" spans="1:5" x14ac:dyDescent="0.2">
      <c r="A39" s="14">
        <v>37</v>
      </c>
      <c r="B39" s="57" t="s">
        <v>2113</v>
      </c>
      <c r="C39" s="32" t="s">
        <v>7</v>
      </c>
      <c r="D39" s="32" t="s">
        <v>83</v>
      </c>
      <c r="E39" s="32" t="s">
        <v>47</v>
      </c>
    </row>
    <row r="40" spans="1:5" x14ac:dyDescent="0.2">
      <c r="A40" s="14">
        <v>38</v>
      </c>
      <c r="B40" s="57" t="s">
        <v>2114</v>
      </c>
      <c r="C40" s="32" t="s">
        <v>7</v>
      </c>
      <c r="D40" s="32" t="s">
        <v>83</v>
      </c>
      <c r="E40" s="32" t="s">
        <v>47</v>
      </c>
    </row>
    <row r="41" spans="1:5" x14ac:dyDescent="0.2">
      <c r="A41" s="14">
        <v>39</v>
      </c>
      <c r="B41" s="57" t="s">
        <v>2115</v>
      </c>
      <c r="C41" s="32" t="s">
        <v>7</v>
      </c>
      <c r="D41" s="32" t="s">
        <v>83</v>
      </c>
      <c r="E41" s="32" t="s">
        <v>47</v>
      </c>
    </row>
    <row r="42" spans="1:5" x14ac:dyDescent="0.2">
      <c r="A42" s="14">
        <v>40</v>
      </c>
      <c r="B42" s="57" t="s">
        <v>2116</v>
      </c>
      <c r="C42" s="32" t="s">
        <v>7</v>
      </c>
      <c r="D42" s="32" t="s">
        <v>83</v>
      </c>
      <c r="E42" s="32" t="s">
        <v>47</v>
      </c>
    </row>
    <row r="43" spans="1:5" x14ac:dyDescent="0.2">
      <c r="A43" s="14">
        <v>41</v>
      </c>
      <c r="B43" s="57" t="s">
        <v>2117</v>
      </c>
      <c r="C43" s="32" t="s">
        <v>7</v>
      </c>
      <c r="D43" s="32" t="s">
        <v>83</v>
      </c>
      <c r="E43" s="32" t="s">
        <v>47</v>
      </c>
    </row>
    <row r="44" spans="1:5" x14ac:dyDescent="0.2">
      <c r="A44" s="14">
        <v>42</v>
      </c>
      <c r="B44" s="57" t="s">
        <v>2118</v>
      </c>
      <c r="C44" s="32" t="s">
        <v>7</v>
      </c>
      <c r="D44" s="32" t="s">
        <v>83</v>
      </c>
      <c r="E44" s="32" t="s">
        <v>47</v>
      </c>
    </row>
    <row r="45" spans="1:5" x14ac:dyDescent="0.2">
      <c r="A45" s="14">
        <v>43</v>
      </c>
      <c r="B45" s="57" t="s">
        <v>2112</v>
      </c>
      <c r="C45" s="32" t="s">
        <v>7</v>
      </c>
      <c r="D45" s="32" t="s">
        <v>33</v>
      </c>
      <c r="E45" s="32" t="s">
        <v>47</v>
      </c>
    </row>
    <row r="46" spans="1:5" x14ac:dyDescent="0.2">
      <c r="A46" s="14">
        <v>44</v>
      </c>
      <c r="B46" s="62" t="s">
        <v>398</v>
      </c>
      <c r="C46" s="32" t="s">
        <v>7</v>
      </c>
      <c r="D46" s="32" t="s">
        <v>33</v>
      </c>
      <c r="E46" s="32" t="s">
        <v>47</v>
      </c>
    </row>
    <row r="47" spans="1:5" x14ac:dyDescent="0.2">
      <c r="A47" s="14">
        <v>45</v>
      </c>
      <c r="B47" s="62" t="s">
        <v>2119</v>
      </c>
      <c r="C47" s="32" t="s">
        <v>7</v>
      </c>
      <c r="D47" s="32" t="s">
        <v>25</v>
      </c>
      <c r="E47" s="32" t="s">
        <v>47</v>
      </c>
    </row>
    <row r="48" spans="1:5" x14ac:dyDescent="0.2">
      <c r="A48" s="14">
        <v>46</v>
      </c>
      <c r="B48" s="57" t="s">
        <v>1292</v>
      </c>
      <c r="C48" s="32" t="s">
        <v>120</v>
      </c>
      <c r="D48" s="32" t="s">
        <v>33</v>
      </c>
      <c r="E48" s="32" t="s">
        <v>47</v>
      </c>
    </row>
    <row r="49" spans="1:5" x14ac:dyDescent="0.2">
      <c r="A49" s="14">
        <v>47</v>
      </c>
      <c r="B49" s="62" t="s">
        <v>335</v>
      </c>
      <c r="C49" s="32" t="s">
        <v>120</v>
      </c>
      <c r="D49" s="32" t="s">
        <v>33</v>
      </c>
      <c r="E49" s="32" t="s">
        <v>47</v>
      </c>
    </row>
    <row r="50" spans="1:5" x14ac:dyDescent="0.2">
      <c r="A50" s="14">
        <v>48</v>
      </c>
      <c r="B50" s="57" t="s">
        <v>1296</v>
      </c>
      <c r="C50" s="32" t="s">
        <v>120</v>
      </c>
      <c r="D50" s="32" t="s">
        <v>33</v>
      </c>
      <c r="E50" s="32" t="s">
        <v>47</v>
      </c>
    </row>
    <row r="51" spans="1:5" x14ac:dyDescent="0.2">
      <c r="A51" s="14">
        <v>49</v>
      </c>
      <c r="B51" s="62" t="s">
        <v>341</v>
      </c>
      <c r="C51" s="32" t="s">
        <v>120</v>
      </c>
      <c r="D51" s="32" t="s">
        <v>33</v>
      </c>
      <c r="E51" s="32" t="s">
        <v>47</v>
      </c>
    </row>
    <row r="52" spans="1:5" x14ac:dyDescent="0.2">
      <c r="A52" s="14">
        <v>50</v>
      </c>
      <c r="B52" s="57" t="s">
        <v>1574</v>
      </c>
      <c r="C52" s="32" t="s">
        <v>120</v>
      </c>
      <c r="D52" s="32" t="s">
        <v>25</v>
      </c>
      <c r="E52" s="32" t="s">
        <v>47</v>
      </c>
    </row>
    <row r="53" spans="1:5" x14ac:dyDescent="0.2">
      <c r="A53" s="14">
        <v>51</v>
      </c>
      <c r="B53" s="57" t="s">
        <v>1575</v>
      </c>
      <c r="C53" s="32" t="s">
        <v>120</v>
      </c>
      <c r="D53" s="32" t="s">
        <v>79</v>
      </c>
      <c r="E53" s="32" t="s">
        <v>47</v>
      </c>
    </row>
    <row r="55" spans="1:5" x14ac:dyDescent="0.2">
      <c r="B55" s="49"/>
    </row>
  </sheetData>
  <sortState xmlns:xlrd2="http://schemas.microsoft.com/office/spreadsheetml/2017/richdata2" ref="B3:E53">
    <sortCondition ref="C3:C53"/>
  </sortState>
  <mergeCells count="1">
    <mergeCell ref="A1:E1"/>
  </mergeCells>
  <pageMargins left="1.1811023622047245" right="0.70866141732283472" top="0.74803149606299213" bottom="0.74803149606299213" header="0.31496062992125984" footer="0.31496062992125984"/>
  <pageSetup paperSize="9" orientation="portrait" horizontalDpi="0" verticalDpi="0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002C-1DA1-402A-AD33-58E77FA476BD}">
  <dimension ref="A1:E29"/>
  <sheetViews>
    <sheetView topLeftCell="A19" zoomScale="115" zoomScaleNormal="115" workbookViewId="0">
      <selection activeCell="B2" sqref="B2:E29"/>
    </sheetView>
  </sheetViews>
  <sheetFormatPr defaultRowHeight="12.75" x14ac:dyDescent="0.2"/>
  <cols>
    <col min="1" max="1" width="7.5703125" style="9" customWidth="1"/>
    <col min="2" max="2" width="25.42578125" customWidth="1"/>
    <col min="3" max="3" width="9.140625" style="9"/>
    <col min="4" max="4" width="12.85546875" style="9" customWidth="1"/>
    <col min="5" max="5" width="28.140625" style="9" customWidth="1"/>
  </cols>
  <sheetData>
    <row r="1" spans="1:5" x14ac:dyDescent="0.2">
      <c r="A1" s="78" t="s">
        <v>1576</v>
      </c>
      <c r="B1" s="78"/>
      <c r="C1" s="78"/>
      <c r="D1" s="78"/>
      <c r="E1" s="78"/>
    </row>
    <row r="2" spans="1:5" x14ac:dyDescent="0.2">
      <c r="A2" s="15" t="s">
        <v>1517</v>
      </c>
      <c r="B2" s="67" t="s">
        <v>1540</v>
      </c>
      <c r="C2" s="67" t="s">
        <v>3</v>
      </c>
      <c r="D2" s="67" t="s">
        <v>4</v>
      </c>
      <c r="E2" s="71" t="s">
        <v>5</v>
      </c>
    </row>
    <row r="3" spans="1:5" x14ac:dyDescent="0.2">
      <c r="A3" s="14">
        <v>1</v>
      </c>
      <c r="B3" s="57" t="s">
        <v>1404</v>
      </c>
      <c r="C3" s="32" t="s">
        <v>201</v>
      </c>
      <c r="D3" s="32" t="s">
        <v>242</v>
      </c>
      <c r="E3" s="32" t="s">
        <v>282</v>
      </c>
    </row>
    <row r="4" spans="1:5" x14ac:dyDescent="0.2">
      <c r="A4" s="14">
        <v>2</v>
      </c>
      <c r="B4" s="57" t="s">
        <v>1406</v>
      </c>
      <c r="C4" s="32" t="s">
        <v>201</v>
      </c>
      <c r="D4" s="32" t="s">
        <v>242</v>
      </c>
      <c r="E4" s="32" t="s">
        <v>282</v>
      </c>
    </row>
    <row r="5" spans="1:5" x14ac:dyDescent="0.2">
      <c r="A5" s="14">
        <v>3</v>
      </c>
      <c r="B5" s="57" t="s">
        <v>991</v>
      </c>
      <c r="C5" s="32" t="s">
        <v>201</v>
      </c>
      <c r="D5" s="32" t="s">
        <v>242</v>
      </c>
      <c r="E5" s="32" t="s">
        <v>282</v>
      </c>
    </row>
    <row r="6" spans="1:5" x14ac:dyDescent="0.2">
      <c r="A6" s="14">
        <v>4</v>
      </c>
      <c r="B6" s="57" t="s">
        <v>987</v>
      </c>
      <c r="C6" s="32" t="s">
        <v>201</v>
      </c>
      <c r="D6" s="32" t="s">
        <v>242</v>
      </c>
      <c r="E6" s="32" t="s">
        <v>282</v>
      </c>
    </row>
    <row r="7" spans="1:5" x14ac:dyDescent="0.2">
      <c r="A7" s="14">
        <v>5</v>
      </c>
      <c r="B7" s="57" t="s">
        <v>673</v>
      </c>
      <c r="C7" s="32" t="s">
        <v>201</v>
      </c>
      <c r="D7" s="32" t="s">
        <v>242</v>
      </c>
      <c r="E7" s="32" t="s">
        <v>282</v>
      </c>
    </row>
    <row r="8" spans="1:5" x14ac:dyDescent="0.2">
      <c r="A8" s="14">
        <v>6</v>
      </c>
      <c r="B8" s="57" t="s">
        <v>1494</v>
      </c>
      <c r="C8" s="32" t="s">
        <v>201</v>
      </c>
      <c r="D8" s="32" t="s">
        <v>242</v>
      </c>
      <c r="E8" s="32" t="s">
        <v>282</v>
      </c>
    </row>
    <row r="9" spans="1:5" x14ac:dyDescent="0.2">
      <c r="A9" s="14">
        <v>7</v>
      </c>
      <c r="B9" s="72" t="s">
        <v>1644</v>
      </c>
      <c r="C9" s="32" t="s">
        <v>201</v>
      </c>
      <c r="D9" s="32" t="s">
        <v>242</v>
      </c>
      <c r="E9" s="32" t="s">
        <v>282</v>
      </c>
    </row>
    <row r="10" spans="1:5" x14ac:dyDescent="0.2">
      <c r="A10" s="14">
        <v>8</v>
      </c>
      <c r="B10" s="72" t="s">
        <v>1645</v>
      </c>
      <c r="C10" s="32" t="s">
        <v>201</v>
      </c>
      <c r="D10" s="32" t="s">
        <v>242</v>
      </c>
      <c r="E10" s="32" t="s">
        <v>282</v>
      </c>
    </row>
    <row r="11" spans="1:5" x14ac:dyDescent="0.2">
      <c r="A11" s="14">
        <v>9</v>
      </c>
      <c r="B11" s="62" t="s">
        <v>281</v>
      </c>
      <c r="C11" s="32" t="s">
        <v>142</v>
      </c>
      <c r="D11" s="32" t="s">
        <v>33</v>
      </c>
      <c r="E11" s="32" t="s">
        <v>282</v>
      </c>
    </row>
    <row r="12" spans="1:5" x14ac:dyDescent="0.2">
      <c r="A12" s="14">
        <v>10</v>
      </c>
      <c r="B12" s="57" t="s">
        <v>457</v>
      </c>
      <c r="C12" s="32" t="s">
        <v>142</v>
      </c>
      <c r="D12" s="32" t="s">
        <v>45</v>
      </c>
      <c r="E12" s="32" t="s">
        <v>282</v>
      </c>
    </row>
    <row r="13" spans="1:5" x14ac:dyDescent="0.2">
      <c r="A13" s="14">
        <v>11</v>
      </c>
      <c r="B13" s="57" t="s">
        <v>1113</v>
      </c>
      <c r="C13" s="32" t="s">
        <v>142</v>
      </c>
      <c r="D13" s="32" t="s">
        <v>45</v>
      </c>
      <c r="E13" s="32" t="s">
        <v>282</v>
      </c>
    </row>
    <row r="14" spans="1:5" x14ac:dyDescent="0.2">
      <c r="A14" s="14">
        <v>12</v>
      </c>
      <c r="B14" s="57" t="s">
        <v>497</v>
      </c>
      <c r="C14" s="32" t="s">
        <v>142</v>
      </c>
      <c r="D14" s="32" t="s">
        <v>45</v>
      </c>
      <c r="E14" s="32" t="s">
        <v>282</v>
      </c>
    </row>
    <row r="15" spans="1:5" x14ac:dyDescent="0.2">
      <c r="A15" s="14">
        <v>13</v>
      </c>
      <c r="B15" s="57" t="s">
        <v>1114</v>
      </c>
      <c r="C15" s="32" t="s">
        <v>142</v>
      </c>
      <c r="D15" s="32" t="s">
        <v>45</v>
      </c>
      <c r="E15" s="32" t="s">
        <v>282</v>
      </c>
    </row>
    <row r="16" spans="1:5" x14ac:dyDescent="0.2">
      <c r="A16" s="14">
        <v>14</v>
      </c>
      <c r="B16" s="57" t="s">
        <v>1115</v>
      </c>
      <c r="C16" s="32" t="s">
        <v>142</v>
      </c>
      <c r="D16" s="32" t="s">
        <v>45</v>
      </c>
      <c r="E16" s="32" t="s">
        <v>282</v>
      </c>
    </row>
    <row r="17" spans="1:5" x14ac:dyDescent="0.2">
      <c r="A17" s="14">
        <v>15</v>
      </c>
      <c r="B17" s="57" t="s">
        <v>2126</v>
      </c>
      <c r="C17" s="32" t="s">
        <v>142</v>
      </c>
      <c r="D17" s="32" t="s">
        <v>45</v>
      </c>
      <c r="E17" s="32" t="s">
        <v>282</v>
      </c>
    </row>
    <row r="18" spans="1:5" x14ac:dyDescent="0.2">
      <c r="A18" s="14">
        <v>16</v>
      </c>
      <c r="B18" s="57" t="s">
        <v>466</v>
      </c>
      <c r="C18" s="32" t="s">
        <v>142</v>
      </c>
      <c r="D18" s="32" t="s">
        <v>45</v>
      </c>
      <c r="E18" s="32" t="s">
        <v>282</v>
      </c>
    </row>
    <row r="19" spans="1:5" x14ac:dyDescent="0.2">
      <c r="A19" s="14">
        <v>17</v>
      </c>
      <c r="B19" s="57" t="s">
        <v>1119</v>
      </c>
      <c r="C19" s="32" t="s">
        <v>142</v>
      </c>
      <c r="D19" s="32" t="s">
        <v>45</v>
      </c>
      <c r="E19" s="32" t="s">
        <v>282</v>
      </c>
    </row>
    <row r="20" spans="1:5" x14ac:dyDescent="0.2">
      <c r="A20" s="14">
        <v>18</v>
      </c>
      <c r="B20" s="57" t="s">
        <v>1120</v>
      </c>
      <c r="C20" s="32" t="s">
        <v>142</v>
      </c>
      <c r="D20" s="32" t="s">
        <v>45</v>
      </c>
      <c r="E20" s="32" t="s">
        <v>282</v>
      </c>
    </row>
    <row r="21" spans="1:5" x14ac:dyDescent="0.2">
      <c r="A21" s="14">
        <v>19</v>
      </c>
      <c r="B21" s="62" t="s">
        <v>383</v>
      </c>
      <c r="C21" s="32" t="s">
        <v>181</v>
      </c>
      <c r="D21" s="32" t="s">
        <v>25</v>
      </c>
      <c r="E21" s="32" t="s">
        <v>282</v>
      </c>
    </row>
    <row r="22" spans="1:5" x14ac:dyDescent="0.2">
      <c r="A22" s="14">
        <v>20</v>
      </c>
      <c r="B22" s="62" t="s">
        <v>418</v>
      </c>
      <c r="C22" s="32" t="s">
        <v>181</v>
      </c>
      <c r="D22" s="32" t="s">
        <v>25</v>
      </c>
      <c r="E22" s="32" t="s">
        <v>282</v>
      </c>
    </row>
    <row r="23" spans="1:5" x14ac:dyDescent="0.2">
      <c r="A23" s="14">
        <v>21</v>
      </c>
      <c r="B23" s="62" t="s">
        <v>458</v>
      </c>
      <c r="C23" s="32" t="s">
        <v>181</v>
      </c>
      <c r="D23" s="32" t="s">
        <v>25</v>
      </c>
      <c r="E23" s="32" t="s">
        <v>282</v>
      </c>
    </row>
    <row r="24" spans="1:5" x14ac:dyDescent="0.2">
      <c r="A24" s="14">
        <v>22</v>
      </c>
      <c r="B24" s="62" t="s">
        <v>465</v>
      </c>
      <c r="C24" s="32" t="s">
        <v>181</v>
      </c>
      <c r="D24" s="32" t="s">
        <v>25</v>
      </c>
      <c r="E24" s="32" t="s">
        <v>282</v>
      </c>
    </row>
    <row r="25" spans="1:5" x14ac:dyDescent="0.2">
      <c r="A25" s="14">
        <v>23</v>
      </c>
      <c r="B25" s="62" t="s">
        <v>2127</v>
      </c>
      <c r="C25" s="32" t="s">
        <v>181</v>
      </c>
      <c r="D25" s="32" t="s">
        <v>25</v>
      </c>
      <c r="E25" s="32" t="s">
        <v>282</v>
      </c>
    </row>
    <row r="26" spans="1:5" x14ac:dyDescent="0.2">
      <c r="A26" s="14">
        <v>24</v>
      </c>
      <c r="B26" s="62" t="s">
        <v>2128</v>
      </c>
      <c r="C26" s="32" t="s">
        <v>181</v>
      </c>
      <c r="D26" s="32" t="s">
        <v>25</v>
      </c>
      <c r="E26" s="32" t="s">
        <v>282</v>
      </c>
    </row>
    <row r="27" spans="1:5" x14ac:dyDescent="0.2">
      <c r="A27" s="24">
        <v>25</v>
      </c>
      <c r="B27" s="62" t="s">
        <v>519</v>
      </c>
      <c r="C27" s="32" t="s">
        <v>181</v>
      </c>
      <c r="D27" s="32" t="s">
        <v>25</v>
      </c>
      <c r="E27" s="32" t="s">
        <v>282</v>
      </c>
    </row>
    <row r="28" spans="1:5" x14ac:dyDescent="0.2">
      <c r="A28" s="24">
        <v>26</v>
      </c>
      <c r="B28" s="62" t="s">
        <v>580</v>
      </c>
      <c r="C28" s="32" t="s">
        <v>181</v>
      </c>
      <c r="D28" s="32" t="s">
        <v>25</v>
      </c>
      <c r="E28" s="32" t="s">
        <v>282</v>
      </c>
    </row>
    <row r="29" spans="1:5" x14ac:dyDescent="0.2">
      <c r="A29" s="24">
        <v>27</v>
      </c>
      <c r="B29" s="57" t="s">
        <v>2129</v>
      </c>
      <c r="C29" s="32" t="s">
        <v>7</v>
      </c>
      <c r="D29" s="32" t="s">
        <v>8</v>
      </c>
      <c r="E29" s="60" t="s">
        <v>282</v>
      </c>
    </row>
  </sheetData>
  <sortState xmlns:xlrd2="http://schemas.microsoft.com/office/spreadsheetml/2017/richdata2" ref="B3:E29">
    <sortCondition ref="C3:C29"/>
  </sortState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93A67-9B98-46E1-9588-FEF969FCA5ED}">
  <dimension ref="A1:E18"/>
  <sheetViews>
    <sheetView zoomScale="115" zoomScaleNormal="115" workbookViewId="0">
      <selection activeCell="G15" sqref="G15"/>
    </sheetView>
  </sheetViews>
  <sheetFormatPr defaultRowHeight="12.75" x14ac:dyDescent="0.2"/>
  <cols>
    <col min="1" max="1" width="6.5703125" customWidth="1"/>
    <col min="2" max="2" width="27" customWidth="1"/>
    <col min="3" max="3" width="8.85546875" style="9" customWidth="1"/>
    <col min="4" max="4" width="12.5703125" style="9" customWidth="1"/>
    <col min="5" max="5" width="31.85546875" style="9" customWidth="1"/>
  </cols>
  <sheetData>
    <row r="1" spans="1:5" x14ac:dyDescent="0.2">
      <c r="A1" s="78" t="s">
        <v>1577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21" t="s">
        <v>5</v>
      </c>
    </row>
    <row r="3" spans="1:5" x14ac:dyDescent="0.2">
      <c r="A3" s="14">
        <v>1</v>
      </c>
      <c r="B3" s="13" t="s">
        <v>2130</v>
      </c>
      <c r="C3" s="12" t="s">
        <v>142</v>
      </c>
      <c r="D3" s="12" t="s">
        <v>83</v>
      </c>
      <c r="E3" s="12" t="s">
        <v>352</v>
      </c>
    </row>
    <row r="4" spans="1:5" x14ac:dyDescent="0.2">
      <c r="A4" s="14">
        <v>2</v>
      </c>
      <c r="B4" s="13" t="s">
        <v>694</v>
      </c>
      <c r="C4" s="12" t="s">
        <v>142</v>
      </c>
      <c r="D4" s="12" t="s">
        <v>83</v>
      </c>
      <c r="E4" s="12" t="s">
        <v>352</v>
      </c>
    </row>
    <row r="5" spans="1:5" x14ac:dyDescent="0.2">
      <c r="A5" s="14">
        <v>3</v>
      </c>
      <c r="B5" s="13" t="s">
        <v>728</v>
      </c>
      <c r="C5" s="12" t="s">
        <v>142</v>
      </c>
      <c r="D5" s="12" t="s">
        <v>83</v>
      </c>
      <c r="E5" s="12" t="s">
        <v>352</v>
      </c>
    </row>
    <row r="6" spans="1:5" x14ac:dyDescent="0.2">
      <c r="A6" s="14">
        <v>4</v>
      </c>
      <c r="B6" s="13" t="s">
        <v>2131</v>
      </c>
      <c r="C6" s="12" t="s">
        <v>142</v>
      </c>
      <c r="D6" s="12" t="s">
        <v>83</v>
      </c>
      <c r="E6" s="12" t="s">
        <v>352</v>
      </c>
    </row>
    <row r="7" spans="1:5" x14ac:dyDescent="0.2">
      <c r="A7" s="14">
        <v>5</v>
      </c>
      <c r="B7" s="13" t="s">
        <v>743</v>
      </c>
      <c r="C7" s="12" t="s">
        <v>142</v>
      </c>
      <c r="D7" s="12" t="s">
        <v>83</v>
      </c>
      <c r="E7" s="12" t="s">
        <v>352</v>
      </c>
    </row>
    <row r="8" spans="1:5" x14ac:dyDescent="0.2">
      <c r="A8" s="14">
        <v>6</v>
      </c>
      <c r="B8" s="13" t="s">
        <v>756</v>
      </c>
      <c r="C8" s="12" t="s">
        <v>142</v>
      </c>
      <c r="D8" s="12" t="s">
        <v>83</v>
      </c>
      <c r="E8" s="12" t="s">
        <v>352</v>
      </c>
    </row>
    <row r="9" spans="1:5" x14ac:dyDescent="0.2">
      <c r="A9" s="14">
        <v>7</v>
      </c>
      <c r="B9" s="13" t="s">
        <v>798</v>
      </c>
      <c r="C9" s="12" t="s">
        <v>142</v>
      </c>
      <c r="D9" s="12" t="s">
        <v>83</v>
      </c>
      <c r="E9" s="12" t="s">
        <v>352</v>
      </c>
    </row>
    <row r="10" spans="1:5" x14ac:dyDescent="0.2">
      <c r="A10" s="14">
        <v>8</v>
      </c>
      <c r="B10" s="13" t="s">
        <v>2132</v>
      </c>
      <c r="C10" s="12" t="s">
        <v>142</v>
      </c>
      <c r="D10" s="12" t="s">
        <v>83</v>
      </c>
      <c r="E10" s="12" t="s">
        <v>352</v>
      </c>
    </row>
    <row r="11" spans="1:5" x14ac:dyDescent="0.2">
      <c r="A11" s="14">
        <v>9</v>
      </c>
      <c r="B11" s="13" t="s">
        <v>2133</v>
      </c>
      <c r="C11" s="12" t="s">
        <v>142</v>
      </c>
      <c r="D11" s="12" t="s">
        <v>83</v>
      </c>
      <c r="E11" s="12" t="s">
        <v>352</v>
      </c>
    </row>
    <row r="12" spans="1:5" x14ac:dyDescent="0.2">
      <c r="A12" s="14">
        <v>10</v>
      </c>
      <c r="B12" s="13" t="s">
        <v>2134</v>
      </c>
      <c r="C12" s="12" t="s">
        <v>142</v>
      </c>
      <c r="D12" s="12" t="s">
        <v>83</v>
      </c>
      <c r="E12" s="12" t="s">
        <v>352</v>
      </c>
    </row>
    <row r="13" spans="1:5" x14ac:dyDescent="0.2">
      <c r="A13" s="14">
        <v>11</v>
      </c>
      <c r="B13" s="13" t="s">
        <v>973</v>
      </c>
      <c r="C13" s="12" t="s">
        <v>142</v>
      </c>
      <c r="D13" s="12" t="s">
        <v>83</v>
      </c>
      <c r="E13" s="12" t="s">
        <v>352</v>
      </c>
    </row>
    <row r="14" spans="1:5" x14ac:dyDescent="0.2">
      <c r="A14" s="14">
        <v>12</v>
      </c>
      <c r="B14" s="13" t="s">
        <v>2131</v>
      </c>
      <c r="C14" s="12" t="s">
        <v>142</v>
      </c>
      <c r="D14" s="12" t="s">
        <v>83</v>
      </c>
      <c r="E14" s="12" t="s">
        <v>352</v>
      </c>
    </row>
    <row r="15" spans="1:5" x14ac:dyDescent="0.2">
      <c r="A15" s="14">
        <v>13</v>
      </c>
      <c r="B15" s="13" t="s">
        <v>351</v>
      </c>
      <c r="C15" s="12" t="s">
        <v>142</v>
      </c>
      <c r="D15" s="12" t="s">
        <v>37</v>
      </c>
      <c r="E15" s="12" t="s">
        <v>352</v>
      </c>
    </row>
    <row r="16" spans="1:5" x14ac:dyDescent="0.2">
      <c r="A16" s="14">
        <v>14</v>
      </c>
      <c r="B16" s="13" t="s">
        <v>2135</v>
      </c>
      <c r="C16" s="12" t="s">
        <v>142</v>
      </c>
      <c r="D16" s="12" t="s">
        <v>191</v>
      </c>
      <c r="E16" s="12" t="s">
        <v>352</v>
      </c>
    </row>
    <row r="17" spans="1:5" x14ac:dyDescent="0.2">
      <c r="A17" s="14">
        <v>15</v>
      </c>
      <c r="B17" s="13" t="s">
        <v>2136</v>
      </c>
      <c r="C17" s="12" t="s">
        <v>142</v>
      </c>
      <c r="D17" s="12" t="s">
        <v>191</v>
      </c>
      <c r="E17" s="12" t="s">
        <v>352</v>
      </c>
    </row>
    <row r="18" spans="1:5" x14ac:dyDescent="0.2">
      <c r="A18" s="19"/>
    </row>
  </sheetData>
  <sortState xmlns:xlrd2="http://schemas.microsoft.com/office/spreadsheetml/2017/richdata2" ref="B3:E17">
    <sortCondition ref="C3:C17"/>
  </sortState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FBE6E-D7A1-4297-94FC-4F8C37534504}">
  <dimension ref="A1:E27"/>
  <sheetViews>
    <sheetView zoomScale="115" zoomScaleNormal="115" workbookViewId="0">
      <selection activeCell="B2" sqref="B2:E27"/>
    </sheetView>
  </sheetViews>
  <sheetFormatPr defaultRowHeight="12.75" x14ac:dyDescent="0.2"/>
  <cols>
    <col min="1" max="1" width="6.7109375" customWidth="1"/>
    <col min="2" max="2" width="28" customWidth="1"/>
    <col min="3" max="3" width="9.140625" style="9"/>
    <col min="4" max="4" width="9.7109375" style="9" customWidth="1"/>
    <col min="5" max="5" width="32.28515625" style="9" customWidth="1"/>
  </cols>
  <sheetData>
    <row r="1" spans="1:5" x14ac:dyDescent="0.2">
      <c r="A1" s="78" t="s">
        <v>1578</v>
      </c>
      <c r="B1" s="78"/>
      <c r="C1" s="78"/>
      <c r="D1" s="78"/>
      <c r="E1" s="78"/>
    </row>
    <row r="2" spans="1:5" x14ac:dyDescent="0.2">
      <c r="A2" s="15" t="s">
        <v>1517</v>
      </c>
      <c r="B2" s="67" t="s">
        <v>1540</v>
      </c>
      <c r="C2" s="67" t="s">
        <v>3</v>
      </c>
      <c r="D2" s="67" t="s">
        <v>4</v>
      </c>
      <c r="E2" s="71" t="s">
        <v>5</v>
      </c>
    </row>
    <row r="3" spans="1:5" x14ac:dyDescent="0.2">
      <c r="A3" s="14">
        <v>1</v>
      </c>
      <c r="B3" s="57" t="s">
        <v>1299</v>
      </c>
      <c r="C3" s="32" t="s">
        <v>120</v>
      </c>
      <c r="D3" s="32" t="s">
        <v>83</v>
      </c>
      <c r="E3" s="32" t="s">
        <v>1298</v>
      </c>
    </row>
    <row r="4" spans="1:5" x14ac:dyDescent="0.2">
      <c r="A4" s="14">
        <v>2</v>
      </c>
      <c r="B4" s="57" t="s">
        <v>1300</v>
      </c>
      <c r="C4" s="32" t="s">
        <v>120</v>
      </c>
      <c r="D4" s="32" t="s">
        <v>83</v>
      </c>
      <c r="E4" s="32" t="s">
        <v>1298</v>
      </c>
    </row>
    <row r="5" spans="1:5" x14ac:dyDescent="0.2">
      <c r="A5" s="14">
        <v>3</v>
      </c>
      <c r="B5" s="57" t="s">
        <v>1301</v>
      </c>
      <c r="C5" s="32" t="s">
        <v>120</v>
      </c>
      <c r="D5" s="32" t="s">
        <v>83</v>
      </c>
      <c r="E5" s="32" t="s">
        <v>1298</v>
      </c>
    </row>
    <row r="6" spans="1:5" x14ac:dyDescent="0.2">
      <c r="A6" s="14">
        <v>4</v>
      </c>
      <c r="B6" s="57" t="s">
        <v>1302</v>
      </c>
      <c r="C6" s="32" t="s">
        <v>120</v>
      </c>
      <c r="D6" s="32" t="s">
        <v>83</v>
      </c>
      <c r="E6" s="32" t="s">
        <v>1298</v>
      </c>
    </row>
    <row r="7" spans="1:5" x14ac:dyDescent="0.2">
      <c r="A7" s="14">
        <v>5</v>
      </c>
      <c r="B7" s="57" t="s">
        <v>1303</v>
      </c>
      <c r="C7" s="32" t="s">
        <v>120</v>
      </c>
      <c r="D7" s="32" t="s">
        <v>83</v>
      </c>
      <c r="E7" s="32" t="s">
        <v>1298</v>
      </c>
    </row>
    <row r="8" spans="1:5" x14ac:dyDescent="0.2">
      <c r="A8" s="14">
        <v>6</v>
      </c>
      <c r="B8" s="57" t="s">
        <v>1304</v>
      </c>
      <c r="C8" s="32" t="s">
        <v>120</v>
      </c>
      <c r="D8" s="32" t="s">
        <v>83</v>
      </c>
      <c r="E8" s="32" t="s">
        <v>1298</v>
      </c>
    </row>
    <row r="9" spans="1:5" x14ac:dyDescent="0.2">
      <c r="A9" s="14">
        <v>7</v>
      </c>
      <c r="B9" s="57" t="s">
        <v>1305</v>
      </c>
      <c r="C9" s="32" t="s">
        <v>120</v>
      </c>
      <c r="D9" s="32" t="s">
        <v>83</v>
      </c>
      <c r="E9" s="32" t="s">
        <v>1298</v>
      </c>
    </row>
    <row r="10" spans="1:5" x14ac:dyDescent="0.2">
      <c r="A10" s="14">
        <v>8</v>
      </c>
      <c r="B10" s="57" t="s">
        <v>1306</v>
      </c>
      <c r="C10" s="32" t="s">
        <v>120</v>
      </c>
      <c r="D10" s="32" t="s">
        <v>83</v>
      </c>
      <c r="E10" s="32" t="s">
        <v>1298</v>
      </c>
    </row>
    <row r="11" spans="1:5" x14ac:dyDescent="0.2">
      <c r="A11" s="14">
        <v>9</v>
      </c>
      <c r="B11" s="57" t="s">
        <v>1307</v>
      </c>
      <c r="C11" s="32" t="s">
        <v>120</v>
      </c>
      <c r="D11" s="32" t="s">
        <v>83</v>
      </c>
      <c r="E11" s="32" t="s">
        <v>1298</v>
      </c>
    </row>
    <row r="12" spans="1:5" x14ac:dyDescent="0.2">
      <c r="A12" s="14">
        <v>10</v>
      </c>
      <c r="B12" s="57" t="s">
        <v>1308</v>
      </c>
      <c r="C12" s="32" t="s">
        <v>120</v>
      </c>
      <c r="D12" s="32" t="s">
        <v>83</v>
      </c>
      <c r="E12" s="32" t="s">
        <v>1298</v>
      </c>
    </row>
    <row r="13" spans="1:5" x14ac:dyDescent="0.2">
      <c r="A13" s="14">
        <v>11</v>
      </c>
      <c r="B13" s="57" t="s">
        <v>1309</v>
      </c>
      <c r="C13" s="32" t="s">
        <v>120</v>
      </c>
      <c r="D13" s="32" t="s">
        <v>83</v>
      </c>
      <c r="E13" s="32" t="s">
        <v>1298</v>
      </c>
    </row>
    <row r="14" spans="1:5" x14ac:dyDescent="0.2">
      <c r="A14" s="14">
        <v>12</v>
      </c>
      <c r="B14" s="57" t="s">
        <v>1310</v>
      </c>
      <c r="C14" s="32" t="s">
        <v>120</v>
      </c>
      <c r="D14" s="32" t="s">
        <v>83</v>
      </c>
      <c r="E14" s="32" t="s">
        <v>1298</v>
      </c>
    </row>
    <row r="15" spans="1:5" x14ac:dyDescent="0.2">
      <c r="A15" s="14">
        <v>13</v>
      </c>
      <c r="B15" s="57" t="s">
        <v>1311</v>
      </c>
      <c r="C15" s="32" t="s">
        <v>120</v>
      </c>
      <c r="D15" s="32" t="s">
        <v>83</v>
      </c>
      <c r="E15" s="32" t="s">
        <v>1298</v>
      </c>
    </row>
    <row r="16" spans="1:5" x14ac:dyDescent="0.2">
      <c r="A16" s="14">
        <v>14</v>
      </c>
      <c r="B16" s="57" t="s">
        <v>1312</v>
      </c>
      <c r="C16" s="32" t="s">
        <v>120</v>
      </c>
      <c r="D16" s="32" t="s">
        <v>83</v>
      </c>
      <c r="E16" s="32" t="s">
        <v>1298</v>
      </c>
    </row>
    <row r="17" spans="1:5" x14ac:dyDescent="0.2">
      <c r="A17" s="14">
        <v>15</v>
      </c>
      <c r="B17" s="57" t="s">
        <v>1313</v>
      </c>
      <c r="C17" s="32" t="s">
        <v>120</v>
      </c>
      <c r="D17" s="32" t="s">
        <v>83</v>
      </c>
      <c r="E17" s="32" t="s">
        <v>1298</v>
      </c>
    </row>
    <row r="18" spans="1:5" x14ac:dyDescent="0.2">
      <c r="A18" s="14">
        <v>16</v>
      </c>
      <c r="B18" s="57" t="s">
        <v>1314</v>
      </c>
      <c r="C18" s="32" t="s">
        <v>120</v>
      </c>
      <c r="D18" s="32" t="s">
        <v>83</v>
      </c>
      <c r="E18" s="32" t="s">
        <v>1298</v>
      </c>
    </row>
    <row r="19" spans="1:5" x14ac:dyDescent="0.2">
      <c r="A19" s="14">
        <v>17</v>
      </c>
      <c r="B19" s="57" t="s">
        <v>1315</v>
      </c>
      <c r="C19" s="32" t="s">
        <v>120</v>
      </c>
      <c r="D19" s="32" t="s">
        <v>83</v>
      </c>
      <c r="E19" s="32" t="s">
        <v>1298</v>
      </c>
    </row>
    <row r="20" spans="1:5" x14ac:dyDescent="0.2">
      <c r="A20" s="14">
        <v>18</v>
      </c>
      <c r="B20" s="57" t="s">
        <v>1316</v>
      </c>
      <c r="C20" s="32" t="s">
        <v>120</v>
      </c>
      <c r="D20" s="32" t="s">
        <v>83</v>
      </c>
      <c r="E20" s="32" t="s">
        <v>1298</v>
      </c>
    </row>
    <row r="21" spans="1:5" x14ac:dyDescent="0.2">
      <c r="A21" s="14">
        <v>19</v>
      </c>
      <c r="B21" s="57" t="s">
        <v>1317</v>
      </c>
      <c r="C21" s="32" t="s">
        <v>120</v>
      </c>
      <c r="D21" s="32" t="s">
        <v>83</v>
      </c>
      <c r="E21" s="32" t="s">
        <v>1298</v>
      </c>
    </row>
    <row r="22" spans="1:5" x14ac:dyDescent="0.2">
      <c r="A22" s="14">
        <v>20</v>
      </c>
      <c r="B22" s="57" t="s">
        <v>1318</v>
      </c>
      <c r="C22" s="32" t="s">
        <v>120</v>
      </c>
      <c r="D22" s="32" t="s">
        <v>83</v>
      </c>
      <c r="E22" s="32" t="s">
        <v>1298</v>
      </c>
    </row>
    <row r="23" spans="1:5" x14ac:dyDescent="0.2">
      <c r="A23" s="14">
        <v>21</v>
      </c>
      <c r="B23" s="57" t="s">
        <v>1319</v>
      </c>
      <c r="C23" s="32" t="s">
        <v>120</v>
      </c>
      <c r="D23" s="32" t="s">
        <v>83</v>
      </c>
      <c r="E23" s="32" t="s">
        <v>1298</v>
      </c>
    </row>
    <row r="24" spans="1:5" x14ac:dyDescent="0.2">
      <c r="A24" s="14">
        <v>22</v>
      </c>
      <c r="B24" s="57" t="s">
        <v>1461</v>
      </c>
      <c r="C24" s="32" t="s">
        <v>120</v>
      </c>
      <c r="D24" s="32" t="s">
        <v>30</v>
      </c>
      <c r="E24" s="32" t="s">
        <v>1298</v>
      </c>
    </row>
    <row r="25" spans="1:5" x14ac:dyDescent="0.2">
      <c r="A25" s="14">
        <v>23</v>
      </c>
      <c r="B25" s="57" t="s">
        <v>1462</v>
      </c>
      <c r="C25" s="32" t="s">
        <v>120</v>
      </c>
      <c r="D25" s="32" t="s">
        <v>30</v>
      </c>
      <c r="E25" s="32" t="s">
        <v>1298</v>
      </c>
    </row>
    <row r="26" spans="1:5" x14ac:dyDescent="0.2">
      <c r="A26" s="14">
        <v>24</v>
      </c>
      <c r="B26" s="57" t="s">
        <v>1463</v>
      </c>
      <c r="C26" s="32" t="s">
        <v>120</v>
      </c>
      <c r="D26" s="32" t="s">
        <v>30</v>
      </c>
      <c r="E26" s="32" t="s">
        <v>1298</v>
      </c>
    </row>
    <row r="27" spans="1:5" x14ac:dyDescent="0.2">
      <c r="A27" s="14">
        <v>25</v>
      </c>
      <c r="B27" s="57" t="s">
        <v>1464</v>
      </c>
      <c r="C27" s="32" t="s">
        <v>120</v>
      </c>
      <c r="D27" s="32" t="s">
        <v>30</v>
      </c>
      <c r="E27" s="32" t="s">
        <v>1298</v>
      </c>
    </row>
  </sheetData>
  <sortState xmlns:xlrd2="http://schemas.microsoft.com/office/spreadsheetml/2017/richdata2" ref="B3:E27">
    <sortCondition ref="C3:C27"/>
  </sortState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DE5EC-E291-43C8-A039-E6FB7682FF94}">
  <dimension ref="A1:E37"/>
  <sheetViews>
    <sheetView topLeftCell="A4" zoomScale="115" zoomScaleNormal="115" workbookViewId="0">
      <selection activeCell="B2" sqref="B2:E36"/>
    </sheetView>
  </sheetViews>
  <sheetFormatPr defaultRowHeight="12.75" x14ac:dyDescent="0.2"/>
  <cols>
    <col min="1" max="1" width="6.5703125" customWidth="1"/>
    <col min="2" max="2" width="24.5703125" customWidth="1"/>
    <col min="3" max="3" width="9.140625" style="9"/>
    <col min="4" max="4" width="8.42578125" style="9" customWidth="1"/>
    <col min="5" max="5" width="34" style="9" customWidth="1"/>
  </cols>
  <sheetData>
    <row r="1" spans="1:5" ht="15" x14ac:dyDescent="0.25">
      <c r="A1" s="74" t="s">
        <v>1600</v>
      </c>
      <c r="B1" s="74"/>
      <c r="C1" s="74"/>
      <c r="D1" s="74"/>
      <c r="E1" s="74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10" t="s">
        <v>5</v>
      </c>
    </row>
    <row r="3" spans="1:5" x14ac:dyDescent="0.2">
      <c r="A3" s="14">
        <v>1</v>
      </c>
      <c r="B3" s="11" t="s">
        <v>1519</v>
      </c>
      <c r="C3" s="12" t="s">
        <v>36</v>
      </c>
      <c r="D3" s="12" t="s">
        <v>33</v>
      </c>
      <c r="E3" s="12" t="s">
        <v>202</v>
      </c>
    </row>
    <row r="4" spans="1:5" x14ac:dyDescent="0.2">
      <c r="A4" s="14">
        <v>2</v>
      </c>
      <c r="B4" s="11" t="s">
        <v>448</v>
      </c>
      <c r="C4" s="12" t="s">
        <v>36</v>
      </c>
      <c r="D4" s="12" t="s">
        <v>33</v>
      </c>
      <c r="E4" s="12" t="s">
        <v>202</v>
      </c>
    </row>
    <row r="5" spans="1:5" x14ac:dyDescent="0.2">
      <c r="A5" s="14">
        <v>3</v>
      </c>
      <c r="B5" s="57" t="s">
        <v>1704</v>
      </c>
      <c r="C5" s="32" t="s">
        <v>36</v>
      </c>
      <c r="D5" s="32" t="s">
        <v>33</v>
      </c>
      <c r="E5" s="32" t="s">
        <v>202</v>
      </c>
    </row>
    <row r="6" spans="1:5" x14ac:dyDescent="0.2">
      <c r="A6" s="14">
        <v>4</v>
      </c>
      <c r="B6" s="57" t="s">
        <v>448</v>
      </c>
      <c r="C6" s="32" t="s">
        <v>36</v>
      </c>
      <c r="D6" s="32" t="s">
        <v>33</v>
      </c>
      <c r="E6" s="32" t="s">
        <v>202</v>
      </c>
    </row>
    <row r="7" spans="1:5" x14ac:dyDescent="0.2">
      <c r="A7" s="14">
        <v>5</v>
      </c>
      <c r="B7" s="11" t="s">
        <v>571</v>
      </c>
      <c r="C7" s="12" t="s">
        <v>201</v>
      </c>
      <c r="D7" s="12" t="s">
        <v>265</v>
      </c>
      <c r="E7" s="12" t="s">
        <v>202</v>
      </c>
    </row>
    <row r="8" spans="1:5" x14ac:dyDescent="0.2">
      <c r="A8" s="14">
        <v>6</v>
      </c>
      <c r="B8" s="11" t="s">
        <v>1243</v>
      </c>
      <c r="C8" s="12" t="s">
        <v>201</v>
      </c>
      <c r="D8" s="12" t="s">
        <v>265</v>
      </c>
      <c r="E8" s="12" t="s">
        <v>202</v>
      </c>
    </row>
    <row r="9" spans="1:5" x14ac:dyDescent="0.2">
      <c r="A9" s="14">
        <v>7</v>
      </c>
      <c r="B9" s="11" t="s">
        <v>1245</v>
      </c>
      <c r="C9" s="12" t="s">
        <v>201</v>
      </c>
      <c r="D9" s="12" t="s">
        <v>265</v>
      </c>
      <c r="E9" s="12" t="s">
        <v>202</v>
      </c>
    </row>
    <row r="10" spans="1:5" x14ac:dyDescent="0.2">
      <c r="A10" s="14">
        <v>8</v>
      </c>
      <c r="B10" s="11" t="s">
        <v>1244</v>
      </c>
      <c r="C10" s="12" t="s">
        <v>201</v>
      </c>
      <c r="D10" s="12" t="s">
        <v>265</v>
      </c>
      <c r="E10" s="12" t="s">
        <v>202</v>
      </c>
    </row>
    <row r="11" spans="1:5" x14ac:dyDescent="0.2">
      <c r="A11" s="14">
        <v>9</v>
      </c>
      <c r="B11" s="57" t="s">
        <v>1885</v>
      </c>
      <c r="C11" s="32" t="s">
        <v>201</v>
      </c>
      <c r="D11" s="32" t="s">
        <v>265</v>
      </c>
      <c r="E11" s="32" t="s">
        <v>202</v>
      </c>
    </row>
    <row r="12" spans="1:5" x14ac:dyDescent="0.2">
      <c r="A12" s="14">
        <v>10</v>
      </c>
      <c r="B12" s="57" t="s">
        <v>1705</v>
      </c>
      <c r="C12" s="32" t="s">
        <v>201</v>
      </c>
      <c r="D12" s="32" t="s">
        <v>265</v>
      </c>
      <c r="E12" s="32" t="s">
        <v>202</v>
      </c>
    </row>
    <row r="13" spans="1:5" x14ac:dyDescent="0.2">
      <c r="A13" s="14">
        <v>11</v>
      </c>
      <c r="B13" s="57" t="s">
        <v>1884</v>
      </c>
      <c r="C13" s="32" t="s">
        <v>201</v>
      </c>
      <c r="D13" s="32" t="s">
        <v>265</v>
      </c>
      <c r="E13" s="32" t="s">
        <v>202</v>
      </c>
    </row>
    <row r="14" spans="1:5" x14ac:dyDescent="0.2">
      <c r="A14" s="14">
        <v>12</v>
      </c>
      <c r="B14" s="57" t="s">
        <v>1706</v>
      </c>
      <c r="C14" s="32" t="s">
        <v>201</v>
      </c>
      <c r="D14" s="32" t="s">
        <v>265</v>
      </c>
      <c r="E14" s="32" t="s">
        <v>202</v>
      </c>
    </row>
    <row r="15" spans="1:5" x14ac:dyDescent="0.2">
      <c r="A15" s="14">
        <v>13</v>
      </c>
      <c r="B15" s="13" t="s">
        <v>569</v>
      </c>
      <c r="C15" s="12" t="s">
        <v>201</v>
      </c>
      <c r="D15" s="12" t="s">
        <v>37</v>
      </c>
      <c r="E15" s="12" t="s">
        <v>202</v>
      </c>
    </row>
    <row r="16" spans="1:5" x14ac:dyDescent="0.2">
      <c r="A16" s="14">
        <v>14</v>
      </c>
      <c r="B16" s="13" t="s">
        <v>415</v>
      </c>
      <c r="C16" s="12" t="s">
        <v>201</v>
      </c>
      <c r="D16" s="12" t="s">
        <v>37</v>
      </c>
      <c r="E16" s="12" t="s">
        <v>202</v>
      </c>
    </row>
    <row r="17" spans="1:5" x14ac:dyDescent="0.2">
      <c r="A17" s="14">
        <v>15</v>
      </c>
      <c r="B17" s="11" t="s">
        <v>1110</v>
      </c>
      <c r="C17" s="12" t="s">
        <v>142</v>
      </c>
      <c r="D17" s="12" t="s">
        <v>33</v>
      </c>
      <c r="E17" s="12" t="s">
        <v>202</v>
      </c>
    </row>
    <row r="18" spans="1:5" x14ac:dyDescent="0.2">
      <c r="A18" s="14">
        <v>16</v>
      </c>
      <c r="B18" s="11" t="s">
        <v>401</v>
      </c>
      <c r="C18" s="12" t="s">
        <v>142</v>
      </c>
      <c r="D18" s="12" t="s">
        <v>33</v>
      </c>
      <c r="E18" s="12" t="s">
        <v>202</v>
      </c>
    </row>
    <row r="19" spans="1:5" x14ac:dyDescent="0.2">
      <c r="A19" s="14">
        <v>17</v>
      </c>
      <c r="B19" s="11" t="s">
        <v>1112</v>
      </c>
      <c r="C19" s="12" t="s">
        <v>142</v>
      </c>
      <c r="D19" s="12" t="s">
        <v>33</v>
      </c>
      <c r="E19" s="12" t="s">
        <v>202</v>
      </c>
    </row>
    <row r="20" spans="1:5" x14ac:dyDescent="0.2">
      <c r="A20" s="14">
        <v>18</v>
      </c>
      <c r="B20" s="11" t="s">
        <v>1201</v>
      </c>
      <c r="C20" s="12" t="s">
        <v>142</v>
      </c>
      <c r="D20" s="12" t="s">
        <v>8</v>
      </c>
      <c r="E20" s="12" t="s">
        <v>202</v>
      </c>
    </row>
    <row r="21" spans="1:5" x14ac:dyDescent="0.2">
      <c r="A21" s="14">
        <v>19</v>
      </c>
      <c r="B21" s="11" t="s">
        <v>1200</v>
      </c>
      <c r="C21" s="12" t="s">
        <v>142</v>
      </c>
      <c r="D21" s="12" t="s">
        <v>8</v>
      </c>
      <c r="E21" s="12" t="s">
        <v>202</v>
      </c>
    </row>
    <row r="22" spans="1:5" x14ac:dyDescent="0.2">
      <c r="A22" s="14">
        <v>20</v>
      </c>
      <c r="B22" s="11" t="s">
        <v>1197</v>
      </c>
      <c r="C22" s="12" t="s">
        <v>142</v>
      </c>
      <c r="D22" s="12" t="s">
        <v>8</v>
      </c>
      <c r="E22" s="12" t="s">
        <v>202</v>
      </c>
    </row>
    <row r="23" spans="1:5" x14ac:dyDescent="0.2">
      <c r="A23" s="14">
        <v>21</v>
      </c>
      <c r="B23" s="11" t="s">
        <v>1205</v>
      </c>
      <c r="C23" s="12" t="s">
        <v>142</v>
      </c>
      <c r="D23" s="12" t="s">
        <v>8</v>
      </c>
      <c r="E23" s="12" t="s">
        <v>202</v>
      </c>
    </row>
    <row r="24" spans="1:5" x14ac:dyDescent="0.2">
      <c r="A24" s="14">
        <v>22</v>
      </c>
      <c r="B24" s="11" t="s">
        <v>1199</v>
      </c>
      <c r="C24" s="12" t="s">
        <v>142</v>
      </c>
      <c r="D24" s="12" t="s">
        <v>8</v>
      </c>
      <c r="E24" s="12" t="s">
        <v>202</v>
      </c>
    </row>
    <row r="25" spans="1:5" x14ac:dyDescent="0.2">
      <c r="A25" s="14">
        <v>23</v>
      </c>
      <c r="B25" s="11" t="s">
        <v>1196</v>
      </c>
      <c r="C25" s="12" t="s">
        <v>142</v>
      </c>
      <c r="D25" s="12" t="s">
        <v>8</v>
      </c>
      <c r="E25" s="12" t="s">
        <v>202</v>
      </c>
    </row>
    <row r="26" spans="1:5" x14ac:dyDescent="0.2">
      <c r="A26" s="14">
        <v>24</v>
      </c>
      <c r="B26" s="11" t="s">
        <v>1695</v>
      </c>
      <c r="C26" s="12" t="s">
        <v>142</v>
      </c>
      <c r="D26" s="12" t="s">
        <v>8</v>
      </c>
      <c r="E26" s="12" t="s">
        <v>202</v>
      </c>
    </row>
    <row r="27" spans="1:5" x14ac:dyDescent="0.2">
      <c r="A27" s="14">
        <v>25</v>
      </c>
      <c r="B27" s="11" t="s">
        <v>1198</v>
      </c>
      <c r="C27" s="12" t="s">
        <v>142</v>
      </c>
      <c r="D27" s="12" t="s">
        <v>8</v>
      </c>
      <c r="E27" s="12" t="s">
        <v>202</v>
      </c>
    </row>
    <row r="28" spans="1:5" x14ac:dyDescent="0.2">
      <c r="A28" s="14">
        <v>26</v>
      </c>
      <c r="B28" s="57" t="s">
        <v>1703</v>
      </c>
      <c r="C28" s="32" t="s">
        <v>142</v>
      </c>
      <c r="D28" s="32" t="s">
        <v>8</v>
      </c>
      <c r="E28" s="32" t="s">
        <v>202</v>
      </c>
    </row>
    <row r="29" spans="1:5" x14ac:dyDescent="0.2">
      <c r="A29" s="14">
        <v>27</v>
      </c>
      <c r="B29" s="57" t="s">
        <v>1881</v>
      </c>
      <c r="C29" s="32" t="s">
        <v>142</v>
      </c>
      <c r="D29" s="32" t="s">
        <v>8</v>
      </c>
      <c r="E29" s="32" t="s">
        <v>202</v>
      </c>
    </row>
    <row r="30" spans="1:5" x14ac:dyDescent="0.2">
      <c r="A30" s="14">
        <v>28</v>
      </c>
      <c r="B30" s="57" t="s">
        <v>1882</v>
      </c>
      <c r="C30" s="32" t="s">
        <v>142</v>
      </c>
      <c r="D30" s="32" t="s">
        <v>8</v>
      </c>
      <c r="E30" s="32" t="s">
        <v>202</v>
      </c>
    </row>
    <row r="31" spans="1:5" x14ac:dyDescent="0.2">
      <c r="A31" s="14">
        <v>29</v>
      </c>
      <c r="B31" s="57" t="s">
        <v>1883</v>
      </c>
      <c r="C31" s="32" t="s">
        <v>142</v>
      </c>
      <c r="D31" s="32" t="s">
        <v>8</v>
      </c>
      <c r="E31" s="32" t="s">
        <v>202</v>
      </c>
    </row>
    <row r="32" spans="1:5" x14ac:dyDescent="0.2">
      <c r="A32" s="14">
        <v>30</v>
      </c>
      <c r="B32" s="13" t="s">
        <v>1696</v>
      </c>
      <c r="C32" s="12" t="s">
        <v>181</v>
      </c>
      <c r="D32" s="12" t="s">
        <v>25</v>
      </c>
      <c r="E32" s="12" t="s">
        <v>202</v>
      </c>
    </row>
    <row r="33" spans="1:5" x14ac:dyDescent="0.2">
      <c r="A33" s="14">
        <v>31</v>
      </c>
      <c r="B33" s="13" t="s">
        <v>1697</v>
      </c>
      <c r="C33" s="12" t="s">
        <v>181</v>
      </c>
      <c r="D33" s="12" t="s">
        <v>25</v>
      </c>
      <c r="E33" s="12" t="s">
        <v>202</v>
      </c>
    </row>
    <row r="34" spans="1:5" x14ac:dyDescent="0.2">
      <c r="A34" s="14">
        <v>32</v>
      </c>
      <c r="B34" s="13" t="s">
        <v>1694</v>
      </c>
      <c r="C34" s="12" t="s">
        <v>181</v>
      </c>
      <c r="D34" s="12" t="s">
        <v>25</v>
      </c>
      <c r="E34" s="12" t="s">
        <v>202</v>
      </c>
    </row>
    <row r="35" spans="1:5" x14ac:dyDescent="0.2">
      <c r="A35" s="14">
        <v>33</v>
      </c>
      <c r="B35" s="13" t="s">
        <v>1693</v>
      </c>
      <c r="C35" s="12" t="s">
        <v>181</v>
      </c>
      <c r="D35" s="12" t="s">
        <v>25</v>
      </c>
      <c r="E35" s="12" t="s">
        <v>202</v>
      </c>
    </row>
    <row r="36" spans="1:5" x14ac:dyDescent="0.2">
      <c r="A36" s="14">
        <v>34</v>
      </c>
      <c r="B36" s="11" t="s">
        <v>2338</v>
      </c>
      <c r="C36" s="12" t="s">
        <v>120</v>
      </c>
      <c r="D36" s="12" t="s">
        <v>33</v>
      </c>
      <c r="E36" s="12" t="s">
        <v>202</v>
      </c>
    </row>
    <row r="37" spans="1:5" x14ac:dyDescent="0.2">
      <c r="B37" s="59"/>
      <c r="C37" s="58"/>
      <c r="D37" s="58"/>
      <c r="E37" s="58"/>
    </row>
  </sheetData>
  <sortState xmlns:xlrd2="http://schemas.microsoft.com/office/spreadsheetml/2017/richdata2" ref="B3:E36">
    <sortCondition ref="C3:C36"/>
  </sortState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A2F8B-824A-4D06-9C0E-2B28EF058477}">
  <dimension ref="A1:E27"/>
  <sheetViews>
    <sheetView zoomScale="115" zoomScaleNormal="115" workbookViewId="0">
      <selection activeCell="B2" sqref="B2:E26"/>
    </sheetView>
  </sheetViews>
  <sheetFormatPr defaultRowHeight="12.75" x14ac:dyDescent="0.2"/>
  <cols>
    <col min="1" max="1" width="6.5703125" customWidth="1"/>
    <col min="2" max="2" width="23.28515625" customWidth="1"/>
    <col min="3" max="3" width="15" customWidth="1"/>
    <col min="4" max="4" width="13.140625" customWidth="1"/>
    <col min="5" max="5" width="28.85546875" customWidth="1"/>
  </cols>
  <sheetData>
    <row r="1" spans="1:5" x14ac:dyDescent="0.2">
      <c r="A1" s="78" t="s">
        <v>1579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21" t="s">
        <v>5</v>
      </c>
    </row>
    <row r="3" spans="1:5" x14ac:dyDescent="0.2">
      <c r="A3" s="14">
        <v>1</v>
      </c>
      <c r="B3" s="57" t="s">
        <v>1752</v>
      </c>
      <c r="C3" s="32" t="s">
        <v>201</v>
      </c>
      <c r="D3" s="32" t="s">
        <v>265</v>
      </c>
      <c r="E3" s="32" t="s">
        <v>17</v>
      </c>
    </row>
    <row r="4" spans="1:5" x14ac:dyDescent="0.2">
      <c r="A4" s="14">
        <v>2</v>
      </c>
      <c r="B4" s="57" t="s">
        <v>1753</v>
      </c>
      <c r="C4" s="32" t="s">
        <v>201</v>
      </c>
      <c r="D4" s="32" t="s">
        <v>265</v>
      </c>
      <c r="E4" s="32" t="s">
        <v>17</v>
      </c>
    </row>
    <row r="5" spans="1:5" x14ac:dyDescent="0.2">
      <c r="A5" s="14">
        <v>3</v>
      </c>
      <c r="B5" s="57" t="s">
        <v>1754</v>
      </c>
      <c r="C5" s="32" t="s">
        <v>201</v>
      </c>
      <c r="D5" s="32" t="s">
        <v>265</v>
      </c>
      <c r="E5" s="32" t="s">
        <v>17</v>
      </c>
    </row>
    <row r="6" spans="1:5" x14ac:dyDescent="0.2">
      <c r="A6" s="14">
        <v>4</v>
      </c>
      <c r="B6" s="13" t="s">
        <v>615</v>
      </c>
      <c r="C6" s="12" t="s">
        <v>201</v>
      </c>
      <c r="D6" s="12" t="s">
        <v>37</v>
      </c>
      <c r="E6" s="12" t="s">
        <v>17</v>
      </c>
    </row>
    <row r="7" spans="1:5" x14ac:dyDescent="0.2">
      <c r="A7" s="14">
        <v>5</v>
      </c>
      <c r="B7" s="13" t="s">
        <v>616</v>
      </c>
      <c r="C7" s="12" t="s">
        <v>201</v>
      </c>
      <c r="D7" s="12" t="s">
        <v>37</v>
      </c>
      <c r="E7" s="12" t="s">
        <v>17</v>
      </c>
    </row>
    <row r="8" spans="1:5" x14ac:dyDescent="0.2">
      <c r="A8" s="14">
        <v>6</v>
      </c>
      <c r="B8" s="13" t="s">
        <v>622</v>
      </c>
      <c r="C8" s="12" t="s">
        <v>201</v>
      </c>
      <c r="D8" s="12" t="s">
        <v>37</v>
      </c>
      <c r="E8" s="12" t="s">
        <v>17</v>
      </c>
    </row>
    <row r="9" spans="1:5" x14ac:dyDescent="0.2">
      <c r="A9" s="14">
        <v>7</v>
      </c>
      <c r="B9" s="13" t="s">
        <v>2139</v>
      </c>
      <c r="C9" s="12" t="s">
        <v>201</v>
      </c>
      <c r="D9" s="12" t="s">
        <v>37</v>
      </c>
      <c r="E9" s="12" t="s">
        <v>17</v>
      </c>
    </row>
    <row r="10" spans="1:5" x14ac:dyDescent="0.2">
      <c r="A10" s="14">
        <v>8</v>
      </c>
      <c r="B10" s="13" t="s">
        <v>641</v>
      </c>
      <c r="C10" s="12" t="s">
        <v>201</v>
      </c>
      <c r="D10" s="12" t="s">
        <v>37</v>
      </c>
      <c r="E10" s="12" t="s">
        <v>17</v>
      </c>
    </row>
    <row r="11" spans="1:5" x14ac:dyDescent="0.2">
      <c r="A11" s="14">
        <v>9</v>
      </c>
      <c r="B11" s="13" t="s">
        <v>2138</v>
      </c>
      <c r="C11" s="12" t="s">
        <v>201</v>
      </c>
      <c r="D11" s="12" t="s">
        <v>37</v>
      </c>
      <c r="E11" s="12" t="s">
        <v>17</v>
      </c>
    </row>
    <row r="12" spans="1:5" x14ac:dyDescent="0.2">
      <c r="A12" s="14">
        <v>10</v>
      </c>
      <c r="B12" s="13" t="s">
        <v>2140</v>
      </c>
      <c r="C12" s="12" t="s">
        <v>201</v>
      </c>
      <c r="D12" s="12" t="s">
        <v>37</v>
      </c>
      <c r="E12" s="12" t="s">
        <v>17</v>
      </c>
    </row>
    <row r="13" spans="1:5" x14ac:dyDescent="0.2">
      <c r="A13" s="14">
        <v>11</v>
      </c>
      <c r="B13" s="13" t="s">
        <v>679</v>
      </c>
      <c r="C13" s="12" t="s">
        <v>201</v>
      </c>
      <c r="D13" s="12" t="s">
        <v>37</v>
      </c>
      <c r="E13" s="12" t="s">
        <v>17</v>
      </c>
    </row>
    <row r="14" spans="1:5" x14ac:dyDescent="0.2">
      <c r="A14" s="14">
        <v>12</v>
      </c>
      <c r="B14" s="13" t="s">
        <v>685</v>
      </c>
      <c r="C14" s="12" t="s">
        <v>201</v>
      </c>
      <c r="D14" s="12" t="s">
        <v>37</v>
      </c>
      <c r="E14" s="12" t="s">
        <v>17</v>
      </c>
    </row>
    <row r="15" spans="1:5" x14ac:dyDescent="0.2">
      <c r="A15" s="14">
        <v>13</v>
      </c>
      <c r="B15" s="13" t="s">
        <v>758</v>
      </c>
      <c r="C15" s="12" t="s">
        <v>201</v>
      </c>
      <c r="D15" s="12" t="s">
        <v>37</v>
      </c>
      <c r="E15" s="12" t="s">
        <v>17</v>
      </c>
    </row>
    <row r="16" spans="1:5" x14ac:dyDescent="0.2">
      <c r="A16" s="14">
        <v>14</v>
      </c>
      <c r="B16" s="13" t="s">
        <v>2137</v>
      </c>
      <c r="C16" s="12" t="s">
        <v>201</v>
      </c>
      <c r="D16" s="12" t="s">
        <v>37</v>
      </c>
      <c r="E16" s="12" t="s">
        <v>17</v>
      </c>
    </row>
    <row r="17" spans="1:5" x14ac:dyDescent="0.2">
      <c r="A17" s="14">
        <v>15</v>
      </c>
      <c r="B17" s="57" t="s">
        <v>280</v>
      </c>
      <c r="C17" s="32" t="s">
        <v>201</v>
      </c>
      <c r="D17" s="32" t="s">
        <v>37</v>
      </c>
      <c r="E17" s="32" t="s">
        <v>17</v>
      </c>
    </row>
    <row r="18" spans="1:5" x14ac:dyDescent="0.2">
      <c r="A18" s="14">
        <v>16</v>
      </c>
      <c r="B18" s="57" t="s">
        <v>1177</v>
      </c>
      <c r="C18" s="32" t="s">
        <v>201</v>
      </c>
      <c r="D18" s="32" t="s">
        <v>37</v>
      </c>
      <c r="E18" s="32" t="s">
        <v>17</v>
      </c>
    </row>
    <row r="19" spans="1:5" x14ac:dyDescent="0.2">
      <c r="A19" s="14">
        <v>17</v>
      </c>
      <c r="B19" s="57" t="s">
        <v>1602</v>
      </c>
      <c r="C19" s="32" t="s">
        <v>201</v>
      </c>
      <c r="D19" s="32" t="s">
        <v>37</v>
      </c>
      <c r="E19" s="60" t="s">
        <v>17</v>
      </c>
    </row>
    <row r="20" spans="1:5" x14ac:dyDescent="0.2">
      <c r="A20" s="14">
        <v>18</v>
      </c>
      <c r="B20" s="57" t="s">
        <v>1692</v>
      </c>
      <c r="C20" s="32" t="s">
        <v>201</v>
      </c>
      <c r="D20" s="32" t="s">
        <v>37</v>
      </c>
      <c r="E20" s="32" t="s">
        <v>17</v>
      </c>
    </row>
    <row r="21" spans="1:5" x14ac:dyDescent="0.2">
      <c r="A21" s="14">
        <v>19</v>
      </c>
      <c r="B21" s="57" t="s">
        <v>356</v>
      </c>
      <c r="C21" s="32" t="s">
        <v>201</v>
      </c>
      <c r="D21" s="32" t="s">
        <v>37</v>
      </c>
      <c r="E21" s="32" t="s">
        <v>17</v>
      </c>
    </row>
    <row r="22" spans="1:5" x14ac:dyDescent="0.2">
      <c r="A22" s="14">
        <v>20</v>
      </c>
      <c r="B22" s="57" t="s">
        <v>1751</v>
      </c>
      <c r="C22" s="32" t="s">
        <v>201</v>
      </c>
      <c r="D22" s="32" t="s">
        <v>37</v>
      </c>
      <c r="E22" s="32" t="s">
        <v>17</v>
      </c>
    </row>
    <row r="23" spans="1:5" x14ac:dyDescent="0.2">
      <c r="A23" s="14">
        <v>21</v>
      </c>
      <c r="B23" s="13" t="s">
        <v>569</v>
      </c>
      <c r="C23" s="12" t="s">
        <v>201</v>
      </c>
      <c r="D23" s="12" t="s">
        <v>37</v>
      </c>
      <c r="E23" s="32" t="s">
        <v>17</v>
      </c>
    </row>
    <row r="24" spans="1:5" x14ac:dyDescent="0.2">
      <c r="A24" s="14">
        <v>22</v>
      </c>
      <c r="B24" s="13" t="s">
        <v>415</v>
      </c>
      <c r="C24" s="12" t="s">
        <v>201</v>
      </c>
      <c r="D24" s="12" t="s">
        <v>37</v>
      </c>
      <c r="E24" s="32" t="s">
        <v>17</v>
      </c>
    </row>
    <row r="25" spans="1:5" x14ac:dyDescent="0.2">
      <c r="A25" s="14">
        <v>23</v>
      </c>
      <c r="B25" s="13" t="s">
        <v>16</v>
      </c>
      <c r="C25" s="12" t="s">
        <v>7</v>
      </c>
      <c r="D25" s="12" t="s">
        <v>8</v>
      </c>
      <c r="E25" s="12" t="s">
        <v>17</v>
      </c>
    </row>
    <row r="26" spans="1:5" x14ac:dyDescent="0.2">
      <c r="A26" s="14">
        <v>24</v>
      </c>
      <c r="B26" s="13" t="s">
        <v>27</v>
      </c>
      <c r="C26" s="12" t="s">
        <v>7</v>
      </c>
      <c r="D26" s="12" t="s">
        <v>8</v>
      </c>
      <c r="E26" s="12" t="s">
        <v>17</v>
      </c>
    </row>
    <row r="27" spans="1:5" x14ac:dyDescent="0.2">
      <c r="B27" s="54"/>
    </row>
  </sheetData>
  <sortState xmlns:xlrd2="http://schemas.microsoft.com/office/spreadsheetml/2017/richdata2" ref="B3:E26">
    <sortCondition ref="C3:C26"/>
  </sortState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1775-EFDB-4A1B-884D-E8F72B21DD82}">
  <dimension ref="A1:E5"/>
  <sheetViews>
    <sheetView workbookViewId="0">
      <selection activeCell="E2" sqref="E2"/>
    </sheetView>
  </sheetViews>
  <sheetFormatPr defaultRowHeight="12.75" x14ac:dyDescent="0.2"/>
  <cols>
    <col min="1" max="1" width="6.28515625" customWidth="1"/>
    <col min="2" max="2" width="24.42578125" customWidth="1"/>
    <col min="3" max="3" width="9.140625" style="9"/>
    <col min="4" max="4" width="12.42578125" style="9" customWidth="1"/>
    <col min="5" max="5" width="32.5703125" style="9" customWidth="1"/>
  </cols>
  <sheetData>
    <row r="1" spans="1:5" x14ac:dyDescent="0.2">
      <c r="A1" s="78" t="s">
        <v>1580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21" t="s">
        <v>5</v>
      </c>
    </row>
    <row r="3" spans="1:5" x14ac:dyDescent="0.2">
      <c r="A3" s="14">
        <v>1</v>
      </c>
      <c r="B3" s="13" t="s">
        <v>2142</v>
      </c>
      <c r="C3" s="12" t="s">
        <v>201</v>
      </c>
      <c r="D3" s="12" t="s">
        <v>83</v>
      </c>
      <c r="E3" s="12" t="s">
        <v>354</v>
      </c>
    </row>
    <row r="4" spans="1:5" x14ac:dyDescent="0.2">
      <c r="A4" s="14">
        <v>2</v>
      </c>
      <c r="B4" s="13" t="s">
        <v>2141</v>
      </c>
      <c r="C4" s="12" t="s">
        <v>201</v>
      </c>
      <c r="D4" s="12" t="s">
        <v>83</v>
      </c>
      <c r="E4" s="12" t="s">
        <v>354</v>
      </c>
    </row>
    <row r="5" spans="1:5" x14ac:dyDescent="0.2">
      <c r="A5" s="14">
        <v>3</v>
      </c>
      <c r="B5" s="13" t="s">
        <v>361</v>
      </c>
      <c r="C5" s="12" t="s">
        <v>142</v>
      </c>
      <c r="D5" s="12" t="s">
        <v>242</v>
      </c>
      <c r="E5" s="12" t="s">
        <v>354</v>
      </c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9F8A7-A0AB-476C-ACEF-5C6FB6DBC717}">
  <dimension ref="A1:E3"/>
  <sheetViews>
    <sheetView workbookViewId="0">
      <selection activeCell="E4" sqref="E4"/>
    </sheetView>
  </sheetViews>
  <sheetFormatPr defaultRowHeight="12.75" x14ac:dyDescent="0.2"/>
  <cols>
    <col min="2" max="2" width="26.28515625" customWidth="1"/>
    <col min="5" max="5" width="23.85546875" customWidth="1"/>
  </cols>
  <sheetData>
    <row r="1" spans="1:5" ht="15" x14ac:dyDescent="0.25">
      <c r="A1" s="74" t="s">
        <v>1539</v>
      </c>
      <c r="B1" s="74"/>
      <c r="C1" s="74"/>
      <c r="D1" s="74"/>
      <c r="E1" s="74"/>
    </row>
    <row r="2" spans="1:5" ht="15" x14ac:dyDescent="0.25">
      <c r="A2" s="34" t="s">
        <v>1517</v>
      </c>
      <c r="B2" s="35" t="s">
        <v>1541</v>
      </c>
      <c r="C2" s="35" t="s">
        <v>3</v>
      </c>
      <c r="D2" s="35" t="s">
        <v>4</v>
      </c>
      <c r="E2" s="35" t="s">
        <v>5</v>
      </c>
    </row>
    <row r="3" spans="1:5" ht="14.25" x14ac:dyDescent="0.2">
      <c r="A3" s="36">
        <v>1</v>
      </c>
      <c r="B3" s="66" t="s">
        <v>2329</v>
      </c>
      <c r="C3" s="38" t="s">
        <v>201</v>
      </c>
      <c r="D3" s="38" t="s">
        <v>25</v>
      </c>
      <c r="E3" s="38" t="s">
        <v>672</v>
      </c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43CE1-839C-4000-B5C4-7A01A070C67A}">
  <dimension ref="A1:E12"/>
  <sheetViews>
    <sheetView zoomScale="115" zoomScaleNormal="115" workbookViewId="0">
      <selection activeCell="B2" sqref="B2:E10"/>
    </sheetView>
  </sheetViews>
  <sheetFormatPr defaultRowHeight="12.75" x14ac:dyDescent="0.2"/>
  <cols>
    <col min="1" max="1" width="6.28515625" customWidth="1"/>
    <col min="2" max="2" width="21" customWidth="1"/>
    <col min="3" max="4" width="9.140625" style="9"/>
    <col min="5" max="5" width="32.5703125" style="9" customWidth="1"/>
  </cols>
  <sheetData>
    <row r="1" spans="1:5" x14ac:dyDescent="0.2">
      <c r="A1" s="78" t="s">
        <v>1581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21" t="s">
        <v>5</v>
      </c>
    </row>
    <row r="3" spans="1:5" x14ac:dyDescent="0.2">
      <c r="A3" s="14">
        <v>1</v>
      </c>
      <c r="B3" s="11" t="s">
        <v>2143</v>
      </c>
      <c r="C3" s="12" t="s">
        <v>142</v>
      </c>
      <c r="D3" s="12" t="s">
        <v>265</v>
      </c>
      <c r="E3" s="12" t="s">
        <v>1435</v>
      </c>
    </row>
    <row r="4" spans="1:5" x14ac:dyDescent="0.2">
      <c r="A4" s="14">
        <v>2</v>
      </c>
      <c r="B4" s="11" t="s">
        <v>1436</v>
      </c>
      <c r="C4" s="12" t="s">
        <v>142</v>
      </c>
      <c r="D4" s="12" t="s">
        <v>265</v>
      </c>
      <c r="E4" s="12" t="s">
        <v>1435</v>
      </c>
    </row>
    <row r="5" spans="1:5" x14ac:dyDescent="0.2">
      <c r="A5" s="14">
        <v>3</v>
      </c>
      <c r="B5" s="11" t="s">
        <v>1238</v>
      </c>
      <c r="C5" s="12" t="s">
        <v>142</v>
      </c>
      <c r="D5" s="12" t="s">
        <v>265</v>
      </c>
      <c r="E5" s="12" t="s">
        <v>1435</v>
      </c>
    </row>
    <row r="6" spans="1:5" x14ac:dyDescent="0.2">
      <c r="A6" s="14">
        <v>4</v>
      </c>
      <c r="B6" s="11" t="s">
        <v>1623</v>
      </c>
      <c r="C6" s="12" t="s">
        <v>142</v>
      </c>
      <c r="D6" s="12" t="s">
        <v>265</v>
      </c>
      <c r="E6" s="12" t="s">
        <v>1435</v>
      </c>
    </row>
    <row r="7" spans="1:5" x14ac:dyDescent="0.2">
      <c r="A7" s="14">
        <v>5</v>
      </c>
      <c r="B7" s="11" t="s">
        <v>1621</v>
      </c>
      <c r="C7" s="12" t="s">
        <v>142</v>
      </c>
      <c r="D7" s="12" t="s">
        <v>265</v>
      </c>
      <c r="E7" s="12" t="s">
        <v>1435</v>
      </c>
    </row>
    <row r="8" spans="1:5" x14ac:dyDescent="0.2">
      <c r="A8" s="14">
        <v>6</v>
      </c>
      <c r="B8" s="11" t="s">
        <v>345</v>
      </c>
      <c r="C8" s="12" t="s">
        <v>142</v>
      </c>
      <c r="D8" s="12" t="s">
        <v>265</v>
      </c>
      <c r="E8" s="12" t="s">
        <v>1435</v>
      </c>
    </row>
    <row r="9" spans="1:5" x14ac:dyDescent="0.2">
      <c r="A9" s="14">
        <v>7</v>
      </c>
      <c r="B9" s="11" t="s">
        <v>1622</v>
      </c>
      <c r="C9" s="12" t="s">
        <v>142</v>
      </c>
      <c r="D9" s="12" t="s">
        <v>265</v>
      </c>
      <c r="E9" s="12" t="s">
        <v>1435</v>
      </c>
    </row>
    <row r="10" spans="1:5" x14ac:dyDescent="0.2">
      <c r="A10" s="14">
        <v>8</v>
      </c>
      <c r="B10" s="11" t="s">
        <v>1624</v>
      </c>
      <c r="C10" s="12" t="s">
        <v>142</v>
      </c>
      <c r="D10" s="12" t="s">
        <v>265</v>
      </c>
      <c r="E10" s="12" t="s">
        <v>1435</v>
      </c>
    </row>
    <row r="11" spans="1:5" x14ac:dyDescent="0.2">
      <c r="B11" s="17"/>
      <c r="C11" s="18"/>
      <c r="D11" s="18"/>
      <c r="E11" s="18"/>
    </row>
    <row r="12" spans="1:5" x14ac:dyDescent="0.2">
      <c r="B12" s="17"/>
      <c r="C12" s="18"/>
      <c r="D12" s="18"/>
      <c r="E12" s="18"/>
    </row>
  </sheetData>
  <sortState xmlns:xlrd2="http://schemas.microsoft.com/office/spreadsheetml/2017/richdata2" ref="B3:E10">
    <sortCondition ref="C3:C10"/>
  </sortState>
  <mergeCells count="1">
    <mergeCell ref="A1:E1"/>
  </mergeCells>
  <phoneticPr fontId="8" type="noConversion"/>
  <pageMargins left="1.1811023622047245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7195A-0C15-441D-A6A0-294737678A78}">
  <dimension ref="A1:E24"/>
  <sheetViews>
    <sheetView zoomScale="115" zoomScaleNormal="115" workbookViewId="0">
      <selection activeCell="B2" sqref="B2:E23"/>
    </sheetView>
  </sheetViews>
  <sheetFormatPr defaultRowHeight="12.75" x14ac:dyDescent="0.2"/>
  <cols>
    <col min="1" max="1" width="6.5703125" customWidth="1"/>
    <col min="2" max="2" width="26.5703125" customWidth="1"/>
    <col min="3" max="4" width="9.140625" style="9"/>
    <col min="5" max="5" width="30.5703125" style="9" customWidth="1"/>
  </cols>
  <sheetData>
    <row r="1" spans="1:5" x14ac:dyDescent="0.2">
      <c r="A1" s="78" t="s">
        <v>1582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21" t="s">
        <v>5</v>
      </c>
    </row>
    <row r="3" spans="1:5" x14ac:dyDescent="0.2">
      <c r="A3" s="14">
        <v>1</v>
      </c>
      <c r="B3" s="61" t="s">
        <v>1756</v>
      </c>
      <c r="C3" s="32" t="s">
        <v>36</v>
      </c>
      <c r="D3" s="32" t="s">
        <v>156</v>
      </c>
      <c r="E3" s="32" t="s">
        <v>1097</v>
      </c>
    </row>
    <row r="4" spans="1:5" x14ac:dyDescent="0.2">
      <c r="A4" s="14">
        <v>2</v>
      </c>
      <c r="B4" s="61" t="s">
        <v>2146</v>
      </c>
      <c r="C4" s="32" t="s">
        <v>36</v>
      </c>
      <c r="D4" s="32" t="s">
        <v>33</v>
      </c>
      <c r="E4" s="32" t="s">
        <v>1097</v>
      </c>
    </row>
    <row r="5" spans="1:5" x14ac:dyDescent="0.2">
      <c r="A5" s="14">
        <v>3</v>
      </c>
      <c r="B5" s="61" t="s">
        <v>127</v>
      </c>
      <c r="C5" s="32" t="s">
        <v>36</v>
      </c>
      <c r="D5" s="32" t="s">
        <v>33</v>
      </c>
      <c r="E5" s="32" t="s">
        <v>1097</v>
      </c>
    </row>
    <row r="6" spans="1:5" x14ac:dyDescent="0.2">
      <c r="A6" s="14">
        <v>4</v>
      </c>
      <c r="B6" s="61" t="s">
        <v>1755</v>
      </c>
      <c r="C6" s="32" t="s">
        <v>36</v>
      </c>
      <c r="D6" s="32" t="s">
        <v>33</v>
      </c>
      <c r="E6" s="32" t="s">
        <v>1097</v>
      </c>
    </row>
    <row r="7" spans="1:5" x14ac:dyDescent="0.2">
      <c r="A7" s="14">
        <v>5</v>
      </c>
      <c r="B7" s="61" t="s">
        <v>252</v>
      </c>
      <c r="C7" s="32" t="s">
        <v>36</v>
      </c>
      <c r="D7" s="32" t="s">
        <v>33</v>
      </c>
      <c r="E7" s="32" t="s">
        <v>1097</v>
      </c>
    </row>
    <row r="8" spans="1:5" x14ac:dyDescent="0.2">
      <c r="A8" s="14">
        <v>6</v>
      </c>
      <c r="B8" s="61" t="s">
        <v>414</v>
      </c>
      <c r="C8" s="32" t="s">
        <v>36</v>
      </c>
      <c r="D8" s="32" t="s">
        <v>33</v>
      </c>
      <c r="E8" s="32" t="s">
        <v>1097</v>
      </c>
    </row>
    <row r="9" spans="1:5" x14ac:dyDescent="0.2">
      <c r="A9" s="14">
        <v>7</v>
      </c>
      <c r="B9" s="61" t="s">
        <v>2152</v>
      </c>
      <c r="C9" s="32" t="s">
        <v>36</v>
      </c>
      <c r="D9" s="32" t="s">
        <v>79</v>
      </c>
      <c r="E9" s="32" t="s">
        <v>1097</v>
      </c>
    </row>
    <row r="10" spans="1:5" x14ac:dyDescent="0.2">
      <c r="A10" s="14">
        <v>8</v>
      </c>
      <c r="B10" s="61" t="s">
        <v>2153</v>
      </c>
      <c r="C10" s="32" t="s">
        <v>36</v>
      </c>
      <c r="D10" s="32" t="s">
        <v>79</v>
      </c>
      <c r="E10" s="32" t="s">
        <v>1097</v>
      </c>
    </row>
    <row r="11" spans="1:5" x14ac:dyDescent="0.2">
      <c r="A11" s="14">
        <v>9</v>
      </c>
      <c r="B11" s="61" t="s">
        <v>2147</v>
      </c>
      <c r="C11" s="32" t="s">
        <v>36</v>
      </c>
      <c r="D11" s="32" t="s">
        <v>79</v>
      </c>
      <c r="E11" s="32" t="s">
        <v>1097</v>
      </c>
    </row>
    <row r="12" spans="1:5" x14ac:dyDescent="0.2">
      <c r="A12" s="14">
        <v>10</v>
      </c>
      <c r="B12" s="57" t="s">
        <v>2296</v>
      </c>
      <c r="C12" s="32" t="s">
        <v>36</v>
      </c>
      <c r="D12" s="32" t="s">
        <v>79</v>
      </c>
      <c r="E12" s="32" t="s">
        <v>1097</v>
      </c>
    </row>
    <row r="13" spans="1:5" x14ac:dyDescent="0.2">
      <c r="A13" s="14">
        <v>11</v>
      </c>
      <c r="B13" s="57" t="s">
        <v>2327</v>
      </c>
      <c r="C13" s="32" t="s">
        <v>36</v>
      </c>
      <c r="D13" s="32" t="s">
        <v>79</v>
      </c>
      <c r="E13" s="32" t="s">
        <v>1097</v>
      </c>
    </row>
    <row r="14" spans="1:5" x14ac:dyDescent="0.2">
      <c r="A14" s="14">
        <v>12</v>
      </c>
      <c r="B14" s="11" t="s">
        <v>1175</v>
      </c>
      <c r="C14" s="12" t="s">
        <v>201</v>
      </c>
      <c r="D14" s="12" t="s">
        <v>37</v>
      </c>
      <c r="E14" s="12" t="s">
        <v>1097</v>
      </c>
    </row>
    <row r="15" spans="1:5" x14ac:dyDescent="0.2">
      <c r="A15" s="14">
        <v>13</v>
      </c>
      <c r="B15" s="11" t="s">
        <v>1157</v>
      </c>
      <c r="C15" s="12" t="s">
        <v>142</v>
      </c>
      <c r="D15" s="12" t="s">
        <v>8</v>
      </c>
      <c r="E15" s="12" t="s">
        <v>1097</v>
      </c>
    </row>
    <row r="16" spans="1:5" x14ac:dyDescent="0.2">
      <c r="A16" s="14">
        <v>14</v>
      </c>
      <c r="B16" s="11" t="s">
        <v>2144</v>
      </c>
      <c r="C16" s="12" t="s">
        <v>142</v>
      </c>
      <c r="D16" s="12" t="s">
        <v>8</v>
      </c>
      <c r="E16" s="12" t="s">
        <v>1097</v>
      </c>
    </row>
    <row r="17" spans="1:5" x14ac:dyDescent="0.2">
      <c r="A17" s="14">
        <v>15</v>
      </c>
      <c r="B17" s="11" t="s">
        <v>1159</v>
      </c>
      <c r="C17" s="12" t="s">
        <v>142</v>
      </c>
      <c r="D17" s="12" t="s">
        <v>8</v>
      </c>
      <c r="E17" s="12" t="s">
        <v>1097</v>
      </c>
    </row>
    <row r="18" spans="1:5" x14ac:dyDescent="0.2">
      <c r="A18" s="14">
        <v>16</v>
      </c>
      <c r="B18" s="11" t="s">
        <v>2154</v>
      </c>
      <c r="C18" s="12" t="s">
        <v>142</v>
      </c>
      <c r="D18" s="12" t="s">
        <v>8</v>
      </c>
      <c r="E18" s="12" t="s">
        <v>1097</v>
      </c>
    </row>
    <row r="19" spans="1:5" x14ac:dyDescent="0.2">
      <c r="A19" s="14">
        <v>17</v>
      </c>
      <c r="B19" s="11" t="s">
        <v>2145</v>
      </c>
      <c r="C19" s="12" t="s">
        <v>142</v>
      </c>
      <c r="D19" s="12" t="s">
        <v>8</v>
      </c>
      <c r="E19" s="12" t="s">
        <v>1097</v>
      </c>
    </row>
    <row r="20" spans="1:5" x14ac:dyDescent="0.2">
      <c r="A20" s="14">
        <v>18</v>
      </c>
      <c r="B20" s="11" t="s">
        <v>2148</v>
      </c>
      <c r="C20" s="12" t="s">
        <v>142</v>
      </c>
      <c r="D20" s="12" t="s">
        <v>8</v>
      </c>
      <c r="E20" s="12" t="s">
        <v>1097</v>
      </c>
    </row>
    <row r="21" spans="1:5" x14ac:dyDescent="0.2">
      <c r="A21" s="14">
        <v>19</v>
      </c>
      <c r="B21" s="11" t="s">
        <v>2149</v>
      </c>
      <c r="C21" s="12" t="s">
        <v>142</v>
      </c>
      <c r="D21" s="12" t="s">
        <v>8</v>
      </c>
      <c r="E21" s="12" t="s">
        <v>1097</v>
      </c>
    </row>
    <row r="22" spans="1:5" x14ac:dyDescent="0.2">
      <c r="A22" s="14">
        <v>20</v>
      </c>
      <c r="B22" s="11" t="s">
        <v>2150</v>
      </c>
      <c r="C22" s="12" t="s">
        <v>142</v>
      </c>
      <c r="D22" s="12" t="s">
        <v>8</v>
      </c>
      <c r="E22" s="12" t="s">
        <v>1097</v>
      </c>
    </row>
    <row r="23" spans="1:5" x14ac:dyDescent="0.2">
      <c r="A23" s="14">
        <v>21</v>
      </c>
      <c r="B23" s="11" t="s">
        <v>2151</v>
      </c>
      <c r="C23" s="12" t="s">
        <v>142</v>
      </c>
      <c r="D23" s="12" t="s">
        <v>8</v>
      </c>
      <c r="E23" s="12" t="s">
        <v>1097</v>
      </c>
    </row>
    <row r="24" spans="1:5" x14ac:dyDescent="0.2">
      <c r="B24" s="1"/>
      <c r="C24" s="1"/>
      <c r="D24" s="1"/>
      <c r="E24" s="1"/>
    </row>
  </sheetData>
  <sortState xmlns:xlrd2="http://schemas.microsoft.com/office/spreadsheetml/2017/richdata2" ref="B3:E23">
    <sortCondition ref="C3:C23"/>
  </sortState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DC448-3254-45E4-9A26-873B0DBAD9E9}">
  <dimension ref="A1:E38"/>
  <sheetViews>
    <sheetView zoomScale="130" zoomScaleNormal="130" workbookViewId="0">
      <selection activeCell="B2" sqref="B2:E38"/>
    </sheetView>
  </sheetViews>
  <sheetFormatPr defaultRowHeight="12.75" x14ac:dyDescent="0.2"/>
  <cols>
    <col min="1" max="1" width="5.5703125" customWidth="1"/>
    <col min="2" max="2" width="27.140625" customWidth="1"/>
    <col min="5" max="5" width="29.85546875" style="9" customWidth="1"/>
  </cols>
  <sheetData>
    <row r="1" spans="1:5" x14ac:dyDescent="0.2">
      <c r="A1" s="78" t="s">
        <v>1550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10" t="s">
        <v>5</v>
      </c>
    </row>
    <row r="3" spans="1:5" x14ac:dyDescent="0.2">
      <c r="A3" s="14">
        <v>1</v>
      </c>
      <c r="B3" s="11" t="s">
        <v>1342</v>
      </c>
      <c r="C3" s="12" t="s">
        <v>36</v>
      </c>
      <c r="D3" s="12" t="s">
        <v>8</v>
      </c>
      <c r="E3" s="12" t="s">
        <v>1343</v>
      </c>
    </row>
    <row r="4" spans="1:5" x14ac:dyDescent="0.2">
      <c r="A4" s="14">
        <v>2</v>
      </c>
      <c r="B4" s="11" t="s">
        <v>1937</v>
      </c>
      <c r="C4" s="12" t="s">
        <v>36</v>
      </c>
      <c r="D4" s="12" t="s">
        <v>8</v>
      </c>
      <c r="E4" s="12" t="s">
        <v>1343</v>
      </c>
    </row>
    <row r="5" spans="1:5" x14ac:dyDescent="0.2">
      <c r="A5" s="14">
        <v>3</v>
      </c>
      <c r="B5" s="11" t="s">
        <v>1934</v>
      </c>
      <c r="C5" s="12" t="s">
        <v>36</v>
      </c>
      <c r="D5" s="12" t="s">
        <v>8</v>
      </c>
      <c r="E5" s="12" t="s">
        <v>1343</v>
      </c>
    </row>
    <row r="6" spans="1:5" x14ac:dyDescent="0.2">
      <c r="A6" s="14">
        <v>4</v>
      </c>
      <c r="B6" s="11" t="s">
        <v>1935</v>
      </c>
      <c r="C6" s="12" t="s">
        <v>36</v>
      </c>
      <c r="D6" s="12" t="s">
        <v>8</v>
      </c>
      <c r="E6" s="12" t="s">
        <v>1343</v>
      </c>
    </row>
    <row r="7" spans="1:5" x14ac:dyDescent="0.2">
      <c r="A7" s="14">
        <v>5</v>
      </c>
      <c r="B7" s="11" t="s">
        <v>1344</v>
      </c>
      <c r="C7" s="12" t="s">
        <v>36</v>
      </c>
      <c r="D7" s="12" t="s">
        <v>8</v>
      </c>
      <c r="E7" s="12" t="s">
        <v>1343</v>
      </c>
    </row>
    <row r="8" spans="1:5" x14ac:dyDescent="0.2">
      <c r="A8" s="14">
        <v>6</v>
      </c>
      <c r="B8" s="11" t="s">
        <v>1345</v>
      </c>
      <c r="C8" s="12" t="s">
        <v>36</v>
      </c>
      <c r="D8" s="12" t="s">
        <v>8</v>
      </c>
      <c r="E8" s="12" t="s">
        <v>1343</v>
      </c>
    </row>
    <row r="9" spans="1:5" x14ac:dyDescent="0.2">
      <c r="A9" s="14">
        <v>7</v>
      </c>
      <c r="B9" s="30" t="s">
        <v>1698</v>
      </c>
      <c r="C9" s="31" t="s">
        <v>36</v>
      </c>
      <c r="D9" s="31" t="s">
        <v>8</v>
      </c>
      <c r="E9" s="31" t="s">
        <v>1343</v>
      </c>
    </row>
    <row r="10" spans="1:5" x14ac:dyDescent="0.2">
      <c r="A10" s="14">
        <v>8</v>
      </c>
      <c r="B10" s="11" t="s">
        <v>1325</v>
      </c>
      <c r="C10" s="12" t="s">
        <v>36</v>
      </c>
      <c r="D10" s="12" t="s">
        <v>8</v>
      </c>
      <c r="E10" s="12" t="s">
        <v>1343</v>
      </c>
    </row>
    <row r="11" spans="1:5" x14ac:dyDescent="0.2">
      <c r="A11" s="14">
        <v>9</v>
      </c>
      <c r="B11" s="11" t="s">
        <v>1341</v>
      </c>
      <c r="C11" s="12" t="s">
        <v>36</v>
      </c>
      <c r="D11" s="12" t="s">
        <v>8</v>
      </c>
      <c r="E11" s="12" t="s">
        <v>1343</v>
      </c>
    </row>
    <row r="12" spans="1:5" x14ac:dyDescent="0.2">
      <c r="A12" s="14">
        <v>10</v>
      </c>
      <c r="B12" s="11" t="s">
        <v>1326</v>
      </c>
      <c r="C12" s="12" t="s">
        <v>36</v>
      </c>
      <c r="D12" s="12" t="s">
        <v>8</v>
      </c>
      <c r="E12" s="12" t="s">
        <v>1343</v>
      </c>
    </row>
    <row r="13" spans="1:5" x14ac:dyDescent="0.2">
      <c r="A13" s="14">
        <v>11</v>
      </c>
      <c r="B13" s="11" t="s">
        <v>1321</v>
      </c>
      <c r="C13" s="12" t="s">
        <v>36</v>
      </c>
      <c r="D13" s="12" t="s">
        <v>8</v>
      </c>
      <c r="E13" s="12" t="s">
        <v>1343</v>
      </c>
    </row>
    <row r="14" spans="1:5" x14ac:dyDescent="0.2">
      <c r="A14" s="14">
        <v>12</v>
      </c>
      <c r="B14" s="11" t="s">
        <v>1346</v>
      </c>
      <c r="C14" s="12" t="s">
        <v>36</v>
      </c>
      <c r="D14" s="12" t="s">
        <v>8</v>
      </c>
      <c r="E14" s="12" t="s">
        <v>1343</v>
      </c>
    </row>
    <row r="15" spans="1:5" x14ac:dyDescent="0.2">
      <c r="A15" s="14">
        <v>13</v>
      </c>
      <c r="B15" s="11" t="s">
        <v>1347</v>
      </c>
      <c r="C15" s="12" t="s">
        <v>36</v>
      </c>
      <c r="D15" s="12" t="s">
        <v>8</v>
      </c>
      <c r="E15" s="12" t="s">
        <v>1343</v>
      </c>
    </row>
    <row r="16" spans="1:5" x14ac:dyDescent="0.2">
      <c r="A16" s="14">
        <v>14</v>
      </c>
      <c r="B16" s="11" t="s">
        <v>1340</v>
      </c>
      <c r="C16" s="12" t="s">
        <v>36</v>
      </c>
      <c r="D16" s="12" t="s">
        <v>8</v>
      </c>
      <c r="E16" s="12" t="s">
        <v>1343</v>
      </c>
    </row>
    <row r="17" spans="1:5" x14ac:dyDescent="0.2">
      <c r="A17" s="14">
        <v>15</v>
      </c>
      <c r="B17" s="11" t="s">
        <v>1268</v>
      </c>
      <c r="C17" s="12" t="s">
        <v>36</v>
      </c>
      <c r="D17" s="12" t="s">
        <v>8</v>
      </c>
      <c r="E17" s="12" t="s">
        <v>1343</v>
      </c>
    </row>
    <row r="18" spans="1:5" x14ac:dyDescent="0.2">
      <c r="A18" s="14">
        <v>16</v>
      </c>
      <c r="B18" s="11" t="s">
        <v>1401</v>
      </c>
      <c r="C18" s="12" t="s">
        <v>36</v>
      </c>
      <c r="D18" s="12" t="s">
        <v>8</v>
      </c>
      <c r="E18" s="12" t="s">
        <v>1343</v>
      </c>
    </row>
    <row r="19" spans="1:5" x14ac:dyDescent="0.2">
      <c r="A19" s="14">
        <v>17</v>
      </c>
      <c r="B19" s="11" t="s">
        <v>1327</v>
      </c>
      <c r="C19" s="12" t="s">
        <v>36</v>
      </c>
      <c r="D19" s="12" t="s">
        <v>8</v>
      </c>
      <c r="E19" s="12" t="s">
        <v>1343</v>
      </c>
    </row>
    <row r="20" spans="1:5" x14ac:dyDescent="0.2">
      <c r="A20" s="14">
        <v>18</v>
      </c>
      <c r="B20" s="11" t="s">
        <v>1584</v>
      </c>
      <c r="C20" s="12" t="s">
        <v>36</v>
      </c>
      <c r="D20" s="12" t="s">
        <v>8</v>
      </c>
      <c r="E20" s="12" t="s">
        <v>1343</v>
      </c>
    </row>
    <row r="21" spans="1:5" x14ac:dyDescent="0.2">
      <c r="A21" s="14">
        <v>19</v>
      </c>
      <c r="B21" s="11" t="s">
        <v>1339</v>
      </c>
      <c r="C21" s="12" t="s">
        <v>36</v>
      </c>
      <c r="D21" s="12" t="s">
        <v>8</v>
      </c>
      <c r="E21" s="12" t="s">
        <v>1343</v>
      </c>
    </row>
    <row r="22" spans="1:5" x14ac:dyDescent="0.2">
      <c r="A22" s="14">
        <v>20</v>
      </c>
      <c r="B22" s="11" t="s">
        <v>1328</v>
      </c>
      <c r="C22" s="12" t="s">
        <v>36</v>
      </c>
      <c r="D22" s="12" t="s">
        <v>8</v>
      </c>
      <c r="E22" s="12" t="s">
        <v>1343</v>
      </c>
    </row>
    <row r="23" spans="1:5" x14ac:dyDescent="0.2">
      <c r="A23" s="14">
        <v>21</v>
      </c>
      <c r="B23" s="11" t="s">
        <v>1691</v>
      </c>
      <c r="C23" s="12" t="s">
        <v>36</v>
      </c>
      <c r="D23" s="12" t="s">
        <v>8</v>
      </c>
      <c r="E23" s="12" t="s">
        <v>1343</v>
      </c>
    </row>
    <row r="24" spans="1:5" x14ac:dyDescent="0.2">
      <c r="A24" s="14">
        <v>22</v>
      </c>
      <c r="B24" s="11" t="s">
        <v>1526</v>
      </c>
      <c r="C24" s="12" t="s">
        <v>36</v>
      </c>
      <c r="D24" s="12" t="s">
        <v>8</v>
      </c>
      <c r="E24" s="12" t="s">
        <v>1343</v>
      </c>
    </row>
    <row r="25" spans="1:5" x14ac:dyDescent="0.2">
      <c r="A25" s="14">
        <v>23</v>
      </c>
      <c r="B25" s="11" t="s">
        <v>1527</v>
      </c>
      <c r="C25" s="12" t="s">
        <v>36</v>
      </c>
      <c r="D25" s="12" t="s">
        <v>8</v>
      </c>
      <c r="E25" s="12" t="s">
        <v>1343</v>
      </c>
    </row>
    <row r="26" spans="1:5" x14ac:dyDescent="0.2">
      <c r="A26" s="14">
        <v>24</v>
      </c>
      <c r="B26" s="11" t="s">
        <v>1522</v>
      </c>
      <c r="C26" s="12" t="s">
        <v>36</v>
      </c>
      <c r="D26" s="12" t="s">
        <v>8</v>
      </c>
      <c r="E26" s="12" t="s">
        <v>1343</v>
      </c>
    </row>
    <row r="27" spans="1:5" x14ac:dyDescent="0.2">
      <c r="A27" s="14">
        <v>25</v>
      </c>
      <c r="B27" s="11" t="s">
        <v>1329</v>
      </c>
      <c r="C27" s="12" t="s">
        <v>36</v>
      </c>
      <c r="D27" s="12" t="s">
        <v>8</v>
      </c>
      <c r="E27" s="12" t="s">
        <v>1343</v>
      </c>
    </row>
    <row r="28" spans="1:5" x14ac:dyDescent="0.2">
      <c r="A28" s="14">
        <v>26</v>
      </c>
      <c r="B28" s="11" t="s">
        <v>1936</v>
      </c>
      <c r="C28" s="12" t="s">
        <v>36</v>
      </c>
      <c r="D28" s="12" t="s">
        <v>8</v>
      </c>
      <c r="E28" s="12" t="s">
        <v>1343</v>
      </c>
    </row>
    <row r="29" spans="1:5" x14ac:dyDescent="0.2">
      <c r="A29" s="14">
        <v>27</v>
      </c>
      <c r="B29" s="11" t="s">
        <v>1530</v>
      </c>
      <c r="C29" s="12" t="s">
        <v>36</v>
      </c>
      <c r="D29" s="12" t="s">
        <v>8</v>
      </c>
      <c r="E29" s="12" t="s">
        <v>1343</v>
      </c>
    </row>
    <row r="30" spans="1:5" x14ac:dyDescent="0.2">
      <c r="A30" s="14">
        <v>28</v>
      </c>
      <c r="B30" s="11" t="s">
        <v>1520</v>
      </c>
      <c r="C30" s="12" t="s">
        <v>36</v>
      </c>
      <c r="D30" s="12" t="s">
        <v>8</v>
      </c>
      <c r="E30" s="12" t="s">
        <v>1343</v>
      </c>
    </row>
    <row r="31" spans="1:5" x14ac:dyDescent="0.2">
      <c r="A31" s="14">
        <v>29</v>
      </c>
      <c r="B31" s="11" t="s">
        <v>1330</v>
      </c>
      <c r="C31" s="12" t="s">
        <v>36</v>
      </c>
      <c r="D31" s="12" t="s">
        <v>8</v>
      </c>
      <c r="E31" s="12" t="s">
        <v>1343</v>
      </c>
    </row>
    <row r="32" spans="1:5" x14ac:dyDescent="0.2">
      <c r="A32" s="14">
        <v>30</v>
      </c>
      <c r="B32" s="11" t="s">
        <v>1331</v>
      </c>
      <c r="C32" s="12" t="s">
        <v>36</v>
      </c>
      <c r="D32" s="12" t="s">
        <v>8</v>
      </c>
      <c r="E32" s="12" t="s">
        <v>1343</v>
      </c>
    </row>
    <row r="33" spans="1:5" x14ac:dyDescent="0.2">
      <c r="A33" s="14">
        <v>31</v>
      </c>
      <c r="B33" s="11" t="s">
        <v>1521</v>
      </c>
      <c r="C33" s="12" t="s">
        <v>36</v>
      </c>
      <c r="D33" s="12" t="s">
        <v>8</v>
      </c>
      <c r="E33" s="12" t="s">
        <v>1343</v>
      </c>
    </row>
    <row r="34" spans="1:5" x14ac:dyDescent="0.2">
      <c r="A34" s="14">
        <v>32</v>
      </c>
      <c r="B34" s="11" t="s">
        <v>1333</v>
      </c>
      <c r="C34" s="12" t="s">
        <v>36</v>
      </c>
      <c r="D34" s="12" t="s">
        <v>8</v>
      </c>
      <c r="E34" s="12" t="s">
        <v>1343</v>
      </c>
    </row>
    <row r="35" spans="1:5" x14ac:dyDescent="0.2">
      <c r="A35" s="14">
        <v>33</v>
      </c>
      <c r="B35" s="11" t="s">
        <v>1522</v>
      </c>
      <c r="C35" s="12" t="s">
        <v>36</v>
      </c>
      <c r="D35" s="12" t="s">
        <v>8</v>
      </c>
      <c r="E35" s="12" t="s">
        <v>1343</v>
      </c>
    </row>
    <row r="36" spans="1:5" x14ac:dyDescent="0.2">
      <c r="A36" s="14">
        <v>34</v>
      </c>
      <c r="B36" s="11" t="s">
        <v>1348</v>
      </c>
      <c r="C36" s="12" t="s">
        <v>36</v>
      </c>
      <c r="D36" s="12" t="s">
        <v>8</v>
      </c>
      <c r="E36" s="12" t="s">
        <v>1343</v>
      </c>
    </row>
    <row r="37" spans="1:5" x14ac:dyDescent="0.2">
      <c r="A37" s="14">
        <v>35</v>
      </c>
      <c r="B37" s="11" t="s">
        <v>1349</v>
      </c>
      <c r="C37" s="12" t="s">
        <v>36</v>
      </c>
      <c r="D37" s="12" t="s">
        <v>8</v>
      </c>
      <c r="E37" s="12" t="s">
        <v>1343</v>
      </c>
    </row>
    <row r="38" spans="1:5" x14ac:dyDescent="0.2">
      <c r="A38" s="14">
        <v>36</v>
      </c>
      <c r="B38" s="11" t="s">
        <v>1334</v>
      </c>
      <c r="C38" s="12" t="s">
        <v>36</v>
      </c>
      <c r="D38" s="12" t="s">
        <v>8</v>
      </c>
      <c r="E38" s="12" t="s">
        <v>1343</v>
      </c>
    </row>
  </sheetData>
  <sortState xmlns:xlrd2="http://schemas.microsoft.com/office/spreadsheetml/2017/richdata2" ref="B3:E38">
    <sortCondition ref="C3:C38"/>
  </sortState>
  <mergeCells count="1">
    <mergeCell ref="A1:E1"/>
  </mergeCells>
  <phoneticPr fontId="8" type="noConversion"/>
  <pageMargins left="0.98425196850393704" right="0.70866141732283472" top="0.74803149606299213" bottom="0.74803149606299213" header="0.31496062992125984" footer="0.31496062992125984"/>
  <pageSetup paperSize="9" orientation="portrait" horizontalDpi="0" verticalDpi="0"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42A25-0648-4C59-B045-941857D79B65}">
  <dimension ref="A1:E18"/>
  <sheetViews>
    <sheetView zoomScale="130" zoomScaleNormal="130" workbookViewId="0">
      <selection activeCell="B2" sqref="B2:E18"/>
    </sheetView>
  </sheetViews>
  <sheetFormatPr defaultRowHeight="12.75" x14ac:dyDescent="0.2"/>
  <cols>
    <col min="1" max="1" width="7.42578125" customWidth="1"/>
    <col min="2" max="2" width="25.140625" customWidth="1"/>
    <col min="5" max="5" width="22.28515625" customWidth="1"/>
  </cols>
  <sheetData>
    <row r="1" spans="1:5" x14ac:dyDescent="0.2">
      <c r="A1" s="78" t="s">
        <v>1585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21" t="s">
        <v>5</v>
      </c>
    </row>
    <row r="3" spans="1:5" x14ac:dyDescent="0.2">
      <c r="A3" s="14">
        <v>1</v>
      </c>
      <c r="B3" s="11" t="s">
        <v>2165</v>
      </c>
      <c r="C3" s="12" t="s">
        <v>201</v>
      </c>
      <c r="D3" s="12" t="s">
        <v>156</v>
      </c>
      <c r="E3" s="12" t="s">
        <v>1096</v>
      </c>
    </row>
    <row r="4" spans="1:5" x14ac:dyDescent="0.2">
      <c r="A4" s="14">
        <v>2</v>
      </c>
      <c r="B4" s="11" t="s">
        <v>2173</v>
      </c>
      <c r="C4" s="12" t="s">
        <v>201</v>
      </c>
      <c r="D4" s="12" t="s">
        <v>156</v>
      </c>
      <c r="E4" s="12" t="s">
        <v>1096</v>
      </c>
    </row>
    <row r="5" spans="1:5" x14ac:dyDescent="0.2">
      <c r="A5" s="14">
        <v>3</v>
      </c>
      <c r="B5" s="11" t="s">
        <v>1757</v>
      </c>
      <c r="C5" s="12" t="s">
        <v>201</v>
      </c>
      <c r="D5" s="12" t="s">
        <v>156</v>
      </c>
      <c r="E5" s="12" t="s">
        <v>1096</v>
      </c>
    </row>
    <row r="6" spans="1:5" x14ac:dyDescent="0.2">
      <c r="A6" s="14">
        <v>4</v>
      </c>
      <c r="B6" s="11" t="s">
        <v>2169</v>
      </c>
      <c r="C6" s="12" t="s">
        <v>201</v>
      </c>
      <c r="D6" s="12" t="s">
        <v>156</v>
      </c>
      <c r="E6" s="12" t="s">
        <v>1096</v>
      </c>
    </row>
    <row r="7" spans="1:5" x14ac:dyDescent="0.2">
      <c r="A7" s="14">
        <v>5</v>
      </c>
      <c r="B7" s="11" t="s">
        <v>1700</v>
      </c>
      <c r="C7" s="12" t="s">
        <v>201</v>
      </c>
      <c r="D7" s="12" t="s">
        <v>156</v>
      </c>
      <c r="E7" s="12" t="s">
        <v>1096</v>
      </c>
    </row>
    <row r="8" spans="1:5" x14ac:dyDescent="0.2">
      <c r="A8" s="14">
        <v>6</v>
      </c>
      <c r="B8" s="11" t="s">
        <v>2170</v>
      </c>
      <c r="C8" s="12" t="s">
        <v>201</v>
      </c>
      <c r="D8" s="12" t="s">
        <v>156</v>
      </c>
      <c r="E8" s="12" t="s">
        <v>1096</v>
      </c>
    </row>
    <row r="9" spans="1:5" x14ac:dyDescent="0.2">
      <c r="A9" s="14">
        <v>7</v>
      </c>
      <c r="B9" s="11" t="s">
        <v>2171</v>
      </c>
      <c r="C9" s="12" t="s">
        <v>201</v>
      </c>
      <c r="D9" s="12" t="s">
        <v>156</v>
      </c>
      <c r="E9" s="12" t="s">
        <v>1096</v>
      </c>
    </row>
    <row r="10" spans="1:5" x14ac:dyDescent="0.2">
      <c r="A10" s="14">
        <v>8</v>
      </c>
      <c r="B10" s="11" t="s">
        <v>2172</v>
      </c>
      <c r="C10" s="12" t="s">
        <v>201</v>
      </c>
      <c r="D10" s="12" t="s">
        <v>156</v>
      </c>
      <c r="E10" s="12" t="s">
        <v>1096</v>
      </c>
    </row>
    <row r="11" spans="1:5" x14ac:dyDescent="0.2">
      <c r="A11" s="14">
        <v>9</v>
      </c>
      <c r="B11" s="11" t="s">
        <v>2166</v>
      </c>
      <c r="C11" s="12" t="s">
        <v>201</v>
      </c>
      <c r="D11" s="12" t="s">
        <v>156</v>
      </c>
      <c r="E11" s="12" t="s">
        <v>1096</v>
      </c>
    </row>
    <row r="12" spans="1:5" x14ac:dyDescent="0.2">
      <c r="A12" s="14">
        <v>10</v>
      </c>
      <c r="B12" s="11" t="s">
        <v>2167</v>
      </c>
      <c r="C12" s="12" t="s">
        <v>201</v>
      </c>
      <c r="D12" s="12" t="s">
        <v>156</v>
      </c>
      <c r="E12" s="12" t="s">
        <v>1096</v>
      </c>
    </row>
    <row r="13" spans="1:5" x14ac:dyDescent="0.2">
      <c r="A13" s="14">
        <v>11</v>
      </c>
      <c r="B13" s="11" t="s">
        <v>2168</v>
      </c>
      <c r="C13" s="12" t="s">
        <v>201</v>
      </c>
      <c r="D13" s="12" t="s">
        <v>156</v>
      </c>
      <c r="E13" s="12" t="s">
        <v>1096</v>
      </c>
    </row>
    <row r="14" spans="1:5" x14ac:dyDescent="0.2">
      <c r="A14" s="14">
        <v>12</v>
      </c>
      <c r="B14" s="11" t="s">
        <v>1758</v>
      </c>
      <c r="C14" s="12" t="s">
        <v>201</v>
      </c>
      <c r="D14" s="12" t="s">
        <v>156</v>
      </c>
      <c r="E14" s="12" t="s">
        <v>1096</v>
      </c>
    </row>
    <row r="15" spans="1:5" x14ac:dyDescent="0.2">
      <c r="A15" s="14">
        <v>13</v>
      </c>
      <c r="B15" s="13" t="s">
        <v>2175</v>
      </c>
      <c r="C15" s="12" t="s">
        <v>201</v>
      </c>
      <c r="D15" s="12" t="s">
        <v>265</v>
      </c>
      <c r="E15" s="12" t="s">
        <v>1096</v>
      </c>
    </row>
    <row r="16" spans="1:5" x14ac:dyDescent="0.2">
      <c r="A16" s="14">
        <v>14</v>
      </c>
      <c r="B16" s="13" t="s">
        <v>1164</v>
      </c>
      <c r="C16" s="12" t="s">
        <v>201</v>
      </c>
      <c r="D16" s="12" t="s">
        <v>265</v>
      </c>
      <c r="E16" s="12" t="s">
        <v>1096</v>
      </c>
    </row>
    <row r="17" spans="1:5" x14ac:dyDescent="0.2">
      <c r="A17" s="14">
        <v>15</v>
      </c>
      <c r="B17" s="13" t="s">
        <v>2164</v>
      </c>
      <c r="C17" s="12" t="s">
        <v>201</v>
      </c>
      <c r="D17" s="12" t="s">
        <v>265</v>
      </c>
      <c r="E17" s="12" t="s">
        <v>1096</v>
      </c>
    </row>
    <row r="18" spans="1:5" x14ac:dyDescent="0.2">
      <c r="A18" s="14">
        <v>16</v>
      </c>
      <c r="B18" s="13" t="s">
        <v>2174</v>
      </c>
      <c r="C18" s="12" t="s">
        <v>201</v>
      </c>
      <c r="D18" s="12" t="s">
        <v>265</v>
      </c>
      <c r="E18" s="12" t="s">
        <v>1096</v>
      </c>
    </row>
  </sheetData>
  <sortState xmlns:xlrd2="http://schemas.microsoft.com/office/spreadsheetml/2017/richdata2" ref="B3:E18">
    <sortCondition ref="C3:C18"/>
  </sortState>
  <mergeCells count="1">
    <mergeCell ref="A1:E1"/>
  </mergeCells>
  <pageMargins left="1.1811023622047245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687B-42EE-4F19-BAAF-95B186F31E30}">
  <dimension ref="A1:E14"/>
  <sheetViews>
    <sheetView zoomScale="115" zoomScaleNormal="115" workbookViewId="0">
      <selection activeCell="B2" sqref="B2:E14"/>
    </sheetView>
  </sheetViews>
  <sheetFormatPr defaultRowHeight="12.75" x14ac:dyDescent="0.2"/>
  <cols>
    <col min="1" max="1" width="6.85546875" customWidth="1"/>
    <col min="2" max="2" width="24.42578125" customWidth="1"/>
    <col min="3" max="4" width="9.140625" style="9"/>
    <col min="5" max="5" width="27.42578125" customWidth="1"/>
  </cols>
  <sheetData>
    <row r="1" spans="1:5" x14ac:dyDescent="0.2">
      <c r="A1" s="78" t="s">
        <v>1586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21" t="s">
        <v>5</v>
      </c>
    </row>
    <row r="3" spans="1:5" x14ac:dyDescent="0.2">
      <c r="A3" s="14">
        <v>1</v>
      </c>
      <c r="B3" s="11" t="s">
        <v>2176</v>
      </c>
      <c r="C3" s="12" t="s">
        <v>36</v>
      </c>
      <c r="D3" s="12" t="s">
        <v>37</v>
      </c>
      <c r="E3" s="12" t="s">
        <v>745</v>
      </c>
    </row>
    <row r="4" spans="1:5" x14ac:dyDescent="0.2">
      <c r="A4" s="14">
        <v>2</v>
      </c>
      <c r="B4" s="11" t="s">
        <v>2177</v>
      </c>
      <c r="C4" s="12" t="s">
        <v>36</v>
      </c>
      <c r="D4" s="12" t="s">
        <v>37</v>
      </c>
      <c r="E4" s="12" t="s">
        <v>745</v>
      </c>
    </row>
    <row r="5" spans="1:5" x14ac:dyDescent="0.2">
      <c r="A5" s="14">
        <v>3</v>
      </c>
      <c r="B5" s="11" t="s">
        <v>2042</v>
      </c>
      <c r="C5" s="12" t="s">
        <v>36</v>
      </c>
      <c r="D5" s="12" t="s">
        <v>37</v>
      </c>
      <c r="E5" s="12" t="s">
        <v>745</v>
      </c>
    </row>
    <row r="6" spans="1:5" x14ac:dyDescent="0.2">
      <c r="A6" s="14">
        <v>4</v>
      </c>
      <c r="B6" s="13" t="s">
        <v>744</v>
      </c>
      <c r="C6" s="12" t="s">
        <v>142</v>
      </c>
      <c r="D6" s="12" t="s">
        <v>45</v>
      </c>
      <c r="E6" s="12" t="s">
        <v>745</v>
      </c>
    </row>
    <row r="7" spans="1:5" x14ac:dyDescent="0.2">
      <c r="A7" s="14">
        <v>5</v>
      </c>
      <c r="B7" s="11" t="s">
        <v>22</v>
      </c>
      <c r="C7" s="12" t="s">
        <v>7</v>
      </c>
      <c r="D7" s="12" t="s">
        <v>8</v>
      </c>
      <c r="E7" s="12" t="s">
        <v>745</v>
      </c>
    </row>
    <row r="8" spans="1:5" x14ac:dyDescent="0.2">
      <c r="A8" s="14">
        <v>6</v>
      </c>
      <c r="B8" s="11" t="s">
        <v>1211</v>
      </c>
      <c r="C8" s="12" t="s">
        <v>7</v>
      </c>
      <c r="D8" s="12" t="s">
        <v>8</v>
      </c>
      <c r="E8" s="12" t="s">
        <v>745</v>
      </c>
    </row>
    <row r="9" spans="1:5" x14ac:dyDescent="0.2">
      <c r="A9" s="14">
        <v>7</v>
      </c>
      <c r="B9" s="11" t="s">
        <v>18</v>
      </c>
      <c r="C9" s="12" t="s">
        <v>7</v>
      </c>
      <c r="D9" s="12" t="s">
        <v>8</v>
      </c>
      <c r="E9" s="12" t="s">
        <v>745</v>
      </c>
    </row>
    <row r="10" spans="1:5" x14ac:dyDescent="0.2">
      <c r="A10" s="14">
        <v>8</v>
      </c>
      <c r="B10" s="11" t="s">
        <v>2333</v>
      </c>
      <c r="C10" s="12" t="s">
        <v>7</v>
      </c>
      <c r="D10" s="12" t="s">
        <v>8</v>
      </c>
      <c r="E10" s="12" t="s">
        <v>745</v>
      </c>
    </row>
    <row r="11" spans="1:5" x14ac:dyDescent="0.2">
      <c r="A11" s="14">
        <v>9</v>
      </c>
      <c r="B11" s="11" t="s">
        <v>28</v>
      </c>
      <c r="C11" s="12" t="s">
        <v>7</v>
      </c>
      <c r="D11" s="12" t="s">
        <v>8</v>
      </c>
      <c r="E11" s="12" t="s">
        <v>745</v>
      </c>
    </row>
    <row r="12" spans="1:5" x14ac:dyDescent="0.2">
      <c r="A12" s="14">
        <v>10</v>
      </c>
      <c r="B12" s="11" t="s">
        <v>2334</v>
      </c>
      <c r="C12" s="12" t="s">
        <v>7</v>
      </c>
      <c r="D12" s="12" t="s">
        <v>8</v>
      </c>
      <c r="E12" s="12" t="s">
        <v>745</v>
      </c>
    </row>
    <row r="13" spans="1:5" x14ac:dyDescent="0.2">
      <c r="A13" s="14">
        <v>11</v>
      </c>
      <c r="B13" s="11" t="s">
        <v>2334</v>
      </c>
      <c r="C13" s="12" t="s">
        <v>7</v>
      </c>
      <c r="D13" s="12" t="s">
        <v>8</v>
      </c>
      <c r="E13" s="12" t="s">
        <v>745</v>
      </c>
    </row>
    <row r="14" spans="1:5" x14ac:dyDescent="0.2">
      <c r="A14" s="14">
        <v>12</v>
      </c>
      <c r="B14" s="11" t="s">
        <v>2335</v>
      </c>
      <c r="C14" s="12" t="s">
        <v>7</v>
      </c>
      <c r="D14" s="12" t="s">
        <v>8</v>
      </c>
      <c r="E14" s="12" t="s">
        <v>745</v>
      </c>
    </row>
  </sheetData>
  <sortState xmlns:xlrd2="http://schemas.microsoft.com/office/spreadsheetml/2017/richdata2" ref="B3:E14">
    <sortCondition ref="C3:C14"/>
  </sortState>
  <mergeCells count="1">
    <mergeCell ref="A1:E1"/>
  </mergeCells>
  <pageMargins left="1.1811023622047245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FF469-6929-45BB-8D57-AEBC2E75D4CC}">
  <dimension ref="A1:E67"/>
  <sheetViews>
    <sheetView topLeftCell="A55" zoomScaleNormal="100" workbookViewId="0">
      <selection activeCell="B2" sqref="B2:E67"/>
    </sheetView>
  </sheetViews>
  <sheetFormatPr defaultRowHeight="12.75" x14ac:dyDescent="0.2"/>
  <cols>
    <col min="1" max="1" width="7.140625" customWidth="1"/>
    <col min="2" max="2" width="24" customWidth="1"/>
    <col min="3" max="3" width="8.28515625" style="9" customWidth="1"/>
    <col min="4" max="4" width="8.42578125" style="9" customWidth="1"/>
    <col min="5" max="5" width="43" style="9" customWidth="1"/>
  </cols>
  <sheetData>
    <row r="1" spans="1:5" x14ac:dyDescent="0.2">
      <c r="A1" s="78" t="s">
        <v>1586</v>
      </c>
      <c r="B1" s="78"/>
      <c r="C1" s="78"/>
      <c r="D1" s="78"/>
      <c r="E1" s="78"/>
    </row>
    <row r="2" spans="1:5" x14ac:dyDescent="0.2">
      <c r="A2" s="15" t="s">
        <v>1517</v>
      </c>
      <c r="B2" s="67" t="s">
        <v>1540</v>
      </c>
      <c r="C2" s="67" t="s">
        <v>3</v>
      </c>
      <c r="D2" s="67" t="s">
        <v>4</v>
      </c>
      <c r="E2" s="71" t="s">
        <v>5</v>
      </c>
    </row>
    <row r="3" spans="1:5" x14ac:dyDescent="0.2">
      <c r="A3" s="14">
        <v>1</v>
      </c>
      <c r="B3" s="57" t="s">
        <v>1481</v>
      </c>
      <c r="C3" s="32" t="s">
        <v>201</v>
      </c>
      <c r="D3" s="32" t="s">
        <v>156</v>
      </c>
      <c r="E3" s="32" t="s">
        <v>1518</v>
      </c>
    </row>
    <row r="4" spans="1:5" x14ac:dyDescent="0.2">
      <c r="A4" s="14">
        <v>2</v>
      </c>
      <c r="B4" s="57" t="s">
        <v>1402</v>
      </c>
      <c r="C4" s="32" t="s">
        <v>201</v>
      </c>
      <c r="D4" s="32" t="s">
        <v>156</v>
      </c>
      <c r="E4" s="32" t="s">
        <v>1518</v>
      </c>
    </row>
    <row r="5" spans="1:5" x14ac:dyDescent="0.2">
      <c r="A5" s="14">
        <v>3</v>
      </c>
      <c r="B5" s="57" t="s">
        <v>1481</v>
      </c>
      <c r="C5" s="32" t="s">
        <v>201</v>
      </c>
      <c r="D5" s="32" t="s">
        <v>156</v>
      </c>
      <c r="E5" s="32" t="s">
        <v>1518</v>
      </c>
    </row>
    <row r="6" spans="1:5" x14ac:dyDescent="0.2">
      <c r="A6" s="14">
        <v>4</v>
      </c>
      <c r="B6" s="57" t="s">
        <v>2312</v>
      </c>
      <c r="C6" s="32" t="s">
        <v>201</v>
      </c>
      <c r="D6" s="32" t="s">
        <v>156</v>
      </c>
      <c r="E6" s="32" t="s">
        <v>2313</v>
      </c>
    </row>
    <row r="7" spans="1:5" x14ac:dyDescent="0.2">
      <c r="A7" s="14">
        <v>5</v>
      </c>
      <c r="B7" s="57" t="s">
        <v>2314</v>
      </c>
      <c r="C7" s="32" t="s">
        <v>201</v>
      </c>
      <c r="D7" s="32" t="s">
        <v>156</v>
      </c>
      <c r="E7" s="32" t="s">
        <v>2313</v>
      </c>
    </row>
    <row r="8" spans="1:5" x14ac:dyDescent="0.2">
      <c r="A8" s="14">
        <v>6</v>
      </c>
      <c r="B8" s="57" t="s">
        <v>2310</v>
      </c>
      <c r="C8" s="32" t="s">
        <v>201</v>
      </c>
      <c r="D8" s="32" t="s">
        <v>156</v>
      </c>
      <c r="E8" s="32" t="s">
        <v>2313</v>
      </c>
    </row>
    <row r="9" spans="1:5" x14ac:dyDescent="0.2">
      <c r="A9" s="14">
        <v>7</v>
      </c>
      <c r="B9" s="57" t="s">
        <v>2170</v>
      </c>
      <c r="C9" s="32" t="s">
        <v>201</v>
      </c>
      <c r="D9" s="32" t="s">
        <v>156</v>
      </c>
      <c r="E9" s="32" t="s">
        <v>2313</v>
      </c>
    </row>
    <row r="10" spans="1:5" x14ac:dyDescent="0.2">
      <c r="A10" s="14">
        <v>8</v>
      </c>
      <c r="B10" s="57" t="s">
        <v>2315</v>
      </c>
      <c r="C10" s="32" t="s">
        <v>201</v>
      </c>
      <c r="D10" s="32" t="s">
        <v>156</v>
      </c>
      <c r="E10" s="32" t="s">
        <v>2313</v>
      </c>
    </row>
    <row r="11" spans="1:5" x14ac:dyDescent="0.2">
      <c r="A11" s="14">
        <v>9</v>
      </c>
      <c r="B11" s="57" t="s">
        <v>2316</v>
      </c>
      <c r="C11" s="32" t="s">
        <v>201</v>
      </c>
      <c r="D11" s="32" t="s">
        <v>156</v>
      </c>
      <c r="E11" s="32" t="s">
        <v>2313</v>
      </c>
    </row>
    <row r="12" spans="1:5" x14ac:dyDescent="0.2">
      <c r="A12" s="14">
        <v>10</v>
      </c>
      <c r="B12" s="57" t="s">
        <v>2317</v>
      </c>
      <c r="C12" s="32" t="s">
        <v>201</v>
      </c>
      <c r="D12" s="32" t="s">
        <v>156</v>
      </c>
      <c r="E12" s="32" t="s">
        <v>2313</v>
      </c>
    </row>
    <row r="13" spans="1:5" x14ac:dyDescent="0.2">
      <c r="A13" s="14">
        <v>11</v>
      </c>
      <c r="B13" s="57" t="s">
        <v>2318</v>
      </c>
      <c r="C13" s="32" t="s">
        <v>201</v>
      </c>
      <c r="D13" s="32" t="s">
        <v>156</v>
      </c>
      <c r="E13" s="32" t="s">
        <v>2313</v>
      </c>
    </row>
    <row r="14" spans="1:5" x14ac:dyDescent="0.2">
      <c r="A14" s="14">
        <v>12</v>
      </c>
      <c r="B14" s="57" t="s">
        <v>2319</v>
      </c>
      <c r="C14" s="32" t="s">
        <v>201</v>
      </c>
      <c r="D14" s="32" t="s">
        <v>156</v>
      </c>
      <c r="E14" s="32" t="s">
        <v>2313</v>
      </c>
    </row>
    <row r="15" spans="1:5" x14ac:dyDescent="0.2">
      <c r="A15" s="14">
        <v>13</v>
      </c>
      <c r="B15" s="57" t="s">
        <v>1273</v>
      </c>
      <c r="C15" s="32" t="s">
        <v>201</v>
      </c>
      <c r="D15" s="32" t="s">
        <v>33</v>
      </c>
      <c r="E15" s="32" t="s">
        <v>1518</v>
      </c>
    </row>
    <row r="16" spans="1:5" x14ac:dyDescent="0.2">
      <c r="A16" s="14">
        <v>14</v>
      </c>
      <c r="B16" s="57" t="s">
        <v>653</v>
      </c>
      <c r="C16" s="32" t="s">
        <v>201</v>
      </c>
      <c r="D16" s="32" t="s">
        <v>25</v>
      </c>
      <c r="E16" s="32" t="s">
        <v>1518</v>
      </c>
    </row>
    <row r="17" spans="1:5" x14ac:dyDescent="0.2">
      <c r="A17" s="14">
        <v>15</v>
      </c>
      <c r="B17" s="57" t="s">
        <v>1278</v>
      </c>
      <c r="C17" s="32" t="s">
        <v>201</v>
      </c>
      <c r="D17" s="32" t="s">
        <v>25</v>
      </c>
      <c r="E17" s="32" t="s">
        <v>1518</v>
      </c>
    </row>
    <row r="18" spans="1:5" x14ac:dyDescent="0.2">
      <c r="A18" s="14">
        <v>16</v>
      </c>
      <c r="B18" s="57" t="s">
        <v>1356</v>
      </c>
      <c r="C18" s="32" t="s">
        <v>201</v>
      </c>
      <c r="D18" s="32" t="s">
        <v>8</v>
      </c>
      <c r="E18" s="32" t="s">
        <v>1518</v>
      </c>
    </row>
    <row r="19" spans="1:5" x14ac:dyDescent="0.2">
      <c r="A19" s="14">
        <v>17</v>
      </c>
      <c r="B19" s="57" t="s">
        <v>1357</v>
      </c>
      <c r="C19" s="32" t="s">
        <v>201</v>
      </c>
      <c r="D19" s="32" t="s">
        <v>8</v>
      </c>
      <c r="E19" s="32" t="s">
        <v>1518</v>
      </c>
    </row>
    <row r="20" spans="1:5" x14ac:dyDescent="0.2">
      <c r="A20" s="14">
        <v>18</v>
      </c>
      <c r="B20" s="57" t="s">
        <v>1367</v>
      </c>
      <c r="C20" s="32" t="s">
        <v>201</v>
      </c>
      <c r="D20" s="32" t="s">
        <v>8</v>
      </c>
      <c r="E20" s="32" t="s">
        <v>1518</v>
      </c>
    </row>
    <row r="21" spans="1:5" x14ac:dyDescent="0.2">
      <c r="A21" s="14">
        <v>19</v>
      </c>
      <c r="B21" s="57" t="s">
        <v>1761</v>
      </c>
      <c r="C21" s="32" t="s">
        <v>201</v>
      </c>
      <c r="D21" s="32" t="s">
        <v>8</v>
      </c>
      <c r="E21" s="32" t="s">
        <v>1518</v>
      </c>
    </row>
    <row r="22" spans="1:5" x14ac:dyDescent="0.2">
      <c r="A22" s="14">
        <v>20</v>
      </c>
      <c r="B22" s="57" t="s">
        <v>1762</v>
      </c>
      <c r="C22" s="32" t="s">
        <v>201</v>
      </c>
      <c r="D22" s="32" t="s">
        <v>8</v>
      </c>
      <c r="E22" s="32" t="s">
        <v>1518</v>
      </c>
    </row>
    <row r="23" spans="1:5" x14ac:dyDescent="0.2">
      <c r="A23" s="14">
        <v>21</v>
      </c>
      <c r="B23" s="57" t="s">
        <v>1763</v>
      </c>
      <c r="C23" s="32" t="s">
        <v>201</v>
      </c>
      <c r="D23" s="32" t="s">
        <v>8</v>
      </c>
      <c r="E23" s="32" t="s">
        <v>1518</v>
      </c>
    </row>
    <row r="24" spans="1:5" x14ac:dyDescent="0.2">
      <c r="A24" s="14">
        <v>22</v>
      </c>
      <c r="B24" s="57" t="s">
        <v>1764</v>
      </c>
      <c r="C24" s="32" t="s">
        <v>201</v>
      </c>
      <c r="D24" s="32" t="s">
        <v>8</v>
      </c>
      <c r="E24" s="32" t="s">
        <v>1518</v>
      </c>
    </row>
    <row r="25" spans="1:5" x14ac:dyDescent="0.2">
      <c r="A25" s="14">
        <v>23</v>
      </c>
      <c r="B25" s="57" t="s">
        <v>1765</v>
      </c>
      <c r="C25" s="32" t="s">
        <v>201</v>
      </c>
      <c r="D25" s="32" t="s">
        <v>8</v>
      </c>
      <c r="E25" s="32" t="s">
        <v>1518</v>
      </c>
    </row>
    <row r="26" spans="1:5" x14ac:dyDescent="0.2">
      <c r="A26" s="14">
        <v>24</v>
      </c>
      <c r="B26" s="57" t="s">
        <v>2182</v>
      </c>
      <c r="C26" s="32" t="s">
        <v>142</v>
      </c>
      <c r="D26" s="32" t="s">
        <v>156</v>
      </c>
      <c r="E26" s="32" t="s">
        <v>1518</v>
      </c>
    </row>
    <row r="27" spans="1:5" x14ac:dyDescent="0.2">
      <c r="A27" s="14">
        <v>25</v>
      </c>
      <c r="B27" s="57" t="s">
        <v>1269</v>
      </c>
      <c r="C27" s="32" t="s">
        <v>142</v>
      </c>
      <c r="D27" s="32" t="s">
        <v>156</v>
      </c>
      <c r="E27" s="32" t="s">
        <v>1518</v>
      </c>
    </row>
    <row r="28" spans="1:5" x14ac:dyDescent="0.2">
      <c r="A28" s="14">
        <v>26</v>
      </c>
      <c r="B28" s="57" t="s">
        <v>1271</v>
      </c>
      <c r="C28" s="32" t="s">
        <v>142</v>
      </c>
      <c r="D28" s="32" t="s">
        <v>156</v>
      </c>
      <c r="E28" s="32" t="s">
        <v>1518</v>
      </c>
    </row>
    <row r="29" spans="1:5" x14ac:dyDescent="0.2">
      <c r="A29" s="14">
        <v>27</v>
      </c>
      <c r="B29" s="57" t="s">
        <v>2183</v>
      </c>
      <c r="C29" s="32" t="s">
        <v>142</v>
      </c>
      <c r="D29" s="32" t="s">
        <v>156</v>
      </c>
      <c r="E29" s="32" t="s">
        <v>1518</v>
      </c>
    </row>
    <row r="30" spans="1:5" x14ac:dyDescent="0.2">
      <c r="A30" s="14">
        <v>28</v>
      </c>
      <c r="B30" s="57" t="s">
        <v>1355</v>
      </c>
      <c r="C30" s="32" t="s">
        <v>142</v>
      </c>
      <c r="D30" s="32" t="s">
        <v>156</v>
      </c>
      <c r="E30" s="32" t="s">
        <v>1518</v>
      </c>
    </row>
    <row r="31" spans="1:5" x14ac:dyDescent="0.2">
      <c r="A31" s="14">
        <v>29</v>
      </c>
      <c r="B31" s="57" t="s">
        <v>1361</v>
      </c>
      <c r="C31" s="32" t="s">
        <v>142</v>
      </c>
      <c r="D31" s="32" t="s">
        <v>156</v>
      </c>
      <c r="E31" s="32" t="s">
        <v>1518</v>
      </c>
    </row>
    <row r="32" spans="1:5" x14ac:dyDescent="0.2">
      <c r="A32" s="14">
        <v>30</v>
      </c>
      <c r="B32" s="57" t="s">
        <v>1364</v>
      </c>
      <c r="C32" s="32" t="s">
        <v>142</v>
      </c>
      <c r="D32" s="32" t="s">
        <v>156</v>
      </c>
      <c r="E32" s="32" t="s">
        <v>1518</v>
      </c>
    </row>
    <row r="33" spans="1:5" x14ac:dyDescent="0.2">
      <c r="A33" s="14">
        <v>31</v>
      </c>
      <c r="B33" s="57" t="s">
        <v>1365</v>
      </c>
      <c r="C33" s="32" t="s">
        <v>142</v>
      </c>
      <c r="D33" s="32" t="s">
        <v>156</v>
      </c>
      <c r="E33" s="32" t="s">
        <v>1518</v>
      </c>
    </row>
    <row r="34" spans="1:5" x14ac:dyDescent="0.2">
      <c r="A34" s="14">
        <v>32</v>
      </c>
      <c r="B34" s="57" t="s">
        <v>2185</v>
      </c>
      <c r="C34" s="32" t="s">
        <v>142</v>
      </c>
      <c r="D34" s="32" t="s">
        <v>156</v>
      </c>
      <c r="E34" s="32" t="s">
        <v>1518</v>
      </c>
    </row>
    <row r="35" spans="1:5" x14ac:dyDescent="0.2">
      <c r="A35" s="14">
        <v>33</v>
      </c>
      <c r="B35" s="57" t="s">
        <v>1421</v>
      </c>
      <c r="C35" s="32" t="s">
        <v>142</v>
      </c>
      <c r="D35" s="32" t="s">
        <v>156</v>
      </c>
      <c r="E35" s="32" t="s">
        <v>1518</v>
      </c>
    </row>
    <row r="36" spans="1:5" x14ac:dyDescent="0.2">
      <c r="A36" s="14">
        <v>34</v>
      </c>
      <c r="B36" s="57" t="s">
        <v>1424</v>
      </c>
      <c r="C36" s="32" t="s">
        <v>142</v>
      </c>
      <c r="D36" s="32" t="s">
        <v>156</v>
      </c>
      <c r="E36" s="32" t="s">
        <v>1518</v>
      </c>
    </row>
    <row r="37" spans="1:5" x14ac:dyDescent="0.2">
      <c r="A37" s="14">
        <v>35</v>
      </c>
      <c r="B37" s="57" t="s">
        <v>1766</v>
      </c>
      <c r="C37" s="32" t="s">
        <v>142</v>
      </c>
      <c r="D37" s="32" t="s">
        <v>156</v>
      </c>
      <c r="E37" s="32" t="s">
        <v>1518</v>
      </c>
    </row>
    <row r="38" spans="1:5" x14ac:dyDescent="0.2">
      <c r="A38" s="14">
        <v>36</v>
      </c>
      <c r="B38" s="57" t="s">
        <v>1276</v>
      </c>
      <c r="C38" s="32" t="s">
        <v>142</v>
      </c>
      <c r="D38" s="32" t="s">
        <v>33</v>
      </c>
      <c r="E38" s="32" t="s">
        <v>1518</v>
      </c>
    </row>
    <row r="39" spans="1:5" x14ac:dyDescent="0.2">
      <c r="A39" s="14">
        <v>37</v>
      </c>
      <c r="B39" s="57" t="s">
        <v>1277</v>
      </c>
      <c r="C39" s="32" t="s">
        <v>142</v>
      </c>
      <c r="D39" s="32" t="s">
        <v>33</v>
      </c>
      <c r="E39" s="32" t="s">
        <v>1518</v>
      </c>
    </row>
    <row r="40" spans="1:5" x14ac:dyDescent="0.2">
      <c r="A40" s="14">
        <v>38</v>
      </c>
      <c r="B40" s="57" t="s">
        <v>1279</v>
      </c>
      <c r="C40" s="32" t="s">
        <v>142</v>
      </c>
      <c r="D40" s="32" t="s">
        <v>33</v>
      </c>
      <c r="E40" s="32" t="s">
        <v>1518</v>
      </c>
    </row>
    <row r="41" spans="1:5" x14ac:dyDescent="0.2">
      <c r="A41" s="14">
        <v>39</v>
      </c>
      <c r="B41" s="57" t="s">
        <v>1280</v>
      </c>
      <c r="C41" s="32" t="s">
        <v>142</v>
      </c>
      <c r="D41" s="32" t="s">
        <v>33</v>
      </c>
      <c r="E41" s="32" t="s">
        <v>1518</v>
      </c>
    </row>
    <row r="42" spans="1:5" x14ac:dyDescent="0.2">
      <c r="A42" s="14">
        <v>40</v>
      </c>
      <c r="B42" s="57" t="s">
        <v>1358</v>
      </c>
      <c r="C42" s="32" t="s">
        <v>142</v>
      </c>
      <c r="D42" s="32" t="s">
        <v>33</v>
      </c>
      <c r="E42" s="32" t="s">
        <v>1518</v>
      </c>
    </row>
    <row r="43" spans="1:5" x14ac:dyDescent="0.2">
      <c r="A43" s="14">
        <v>41</v>
      </c>
      <c r="B43" s="57" t="s">
        <v>1362</v>
      </c>
      <c r="C43" s="32" t="s">
        <v>142</v>
      </c>
      <c r="D43" s="32" t="s">
        <v>33</v>
      </c>
      <c r="E43" s="32" t="s">
        <v>1518</v>
      </c>
    </row>
    <row r="44" spans="1:5" x14ac:dyDescent="0.2">
      <c r="A44" s="14">
        <v>42</v>
      </c>
      <c r="B44" s="57" t="s">
        <v>2184</v>
      </c>
      <c r="C44" s="32" t="s">
        <v>142</v>
      </c>
      <c r="D44" s="32" t="s">
        <v>33</v>
      </c>
      <c r="E44" s="32" t="s">
        <v>1518</v>
      </c>
    </row>
    <row r="45" spans="1:5" x14ac:dyDescent="0.2">
      <c r="A45" s="14">
        <v>43</v>
      </c>
      <c r="B45" s="57" t="s">
        <v>2178</v>
      </c>
      <c r="C45" s="32" t="s">
        <v>142</v>
      </c>
      <c r="D45" s="32" t="s">
        <v>33</v>
      </c>
      <c r="E45" s="32" t="s">
        <v>1518</v>
      </c>
    </row>
    <row r="46" spans="1:5" x14ac:dyDescent="0.2">
      <c r="A46" s="14">
        <v>44</v>
      </c>
      <c r="B46" s="57" t="s">
        <v>1374</v>
      </c>
      <c r="C46" s="32" t="s">
        <v>142</v>
      </c>
      <c r="D46" s="32" t="s">
        <v>33</v>
      </c>
      <c r="E46" s="32" t="s">
        <v>1518</v>
      </c>
    </row>
    <row r="47" spans="1:5" x14ac:dyDescent="0.2">
      <c r="A47" s="14">
        <v>45</v>
      </c>
      <c r="B47" s="57" t="s">
        <v>1375</v>
      </c>
      <c r="C47" s="32" t="s">
        <v>142</v>
      </c>
      <c r="D47" s="32" t="s">
        <v>33</v>
      </c>
      <c r="E47" s="32" t="s">
        <v>1518</v>
      </c>
    </row>
    <row r="48" spans="1:5" x14ac:dyDescent="0.2">
      <c r="A48" s="14">
        <v>46</v>
      </c>
      <c r="B48" s="57" t="s">
        <v>1374</v>
      </c>
      <c r="C48" s="32" t="s">
        <v>142</v>
      </c>
      <c r="D48" s="32" t="s">
        <v>33</v>
      </c>
      <c r="E48" s="32" t="s">
        <v>1518</v>
      </c>
    </row>
    <row r="49" spans="1:5" x14ac:dyDescent="0.2">
      <c r="A49" s="14">
        <v>47</v>
      </c>
      <c r="B49" s="57" t="s">
        <v>1445</v>
      </c>
      <c r="C49" s="32" t="s">
        <v>142</v>
      </c>
      <c r="D49" s="32" t="s">
        <v>25</v>
      </c>
      <c r="E49" s="32" t="s">
        <v>1518</v>
      </c>
    </row>
    <row r="50" spans="1:5" x14ac:dyDescent="0.2">
      <c r="A50" s="14">
        <v>48</v>
      </c>
      <c r="B50" s="57" t="s">
        <v>1446</v>
      </c>
      <c r="C50" s="32" t="s">
        <v>142</v>
      </c>
      <c r="D50" s="32" t="s">
        <v>25</v>
      </c>
      <c r="E50" s="32" t="s">
        <v>1518</v>
      </c>
    </row>
    <row r="51" spans="1:5" x14ac:dyDescent="0.2">
      <c r="A51" s="14">
        <v>49</v>
      </c>
      <c r="B51" s="57" t="s">
        <v>1262</v>
      </c>
      <c r="C51" s="32" t="s">
        <v>142</v>
      </c>
      <c r="D51" s="32" t="s">
        <v>265</v>
      </c>
      <c r="E51" s="32" t="s">
        <v>1518</v>
      </c>
    </row>
    <row r="52" spans="1:5" x14ac:dyDescent="0.2">
      <c r="A52" s="14">
        <v>50</v>
      </c>
      <c r="B52" s="57" t="s">
        <v>1760</v>
      </c>
      <c r="C52" s="32" t="s">
        <v>142</v>
      </c>
      <c r="D52" s="32" t="s">
        <v>8</v>
      </c>
      <c r="E52" s="32" t="s">
        <v>1518</v>
      </c>
    </row>
    <row r="53" spans="1:5" x14ac:dyDescent="0.2">
      <c r="A53" s="14">
        <v>51</v>
      </c>
      <c r="B53" s="57" t="s">
        <v>1769</v>
      </c>
      <c r="C53" s="32" t="s">
        <v>142</v>
      </c>
      <c r="D53" s="32" t="s">
        <v>8</v>
      </c>
      <c r="E53" s="32" t="s">
        <v>1518</v>
      </c>
    </row>
    <row r="54" spans="1:5" x14ac:dyDescent="0.2">
      <c r="A54" s="14">
        <v>52</v>
      </c>
      <c r="B54" s="57" t="s">
        <v>2179</v>
      </c>
      <c r="C54" s="32" t="s">
        <v>142</v>
      </c>
      <c r="D54" s="32" t="s">
        <v>45</v>
      </c>
      <c r="E54" s="32" t="s">
        <v>1518</v>
      </c>
    </row>
    <row r="55" spans="1:5" x14ac:dyDescent="0.2">
      <c r="A55" s="14">
        <v>53</v>
      </c>
      <c r="B55" s="57" t="s">
        <v>2186</v>
      </c>
      <c r="C55" s="32" t="s">
        <v>142</v>
      </c>
      <c r="D55" s="32" t="s">
        <v>45</v>
      </c>
      <c r="E55" s="32" t="s">
        <v>1518</v>
      </c>
    </row>
    <row r="56" spans="1:5" x14ac:dyDescent="0.2">
      <c r="A56" s="14">
        <v>54</v>
      </c>
      <c r="B56" s="57" t="s">
        <v>2187</v>
      </c>
      <c r="C56" s="32" t="s">
        <v>142</v>
      </c>
      <c r="D56" s="32" t="s">
        <v>45</v>
      </c>
      <c r="E56" s="32" t="s">
        <v>1518</v>
      </c>
    </row>
    <row r="57" spans="1:5" x14ac:dyDescent="0.2">
      <c r="A57" s="14">
        <v>55</v>
      </c>
      <c r="B57" s="57" t="s">
        <v>1274</v>
      </c>
      <c r="C57" s="32" t="s">
        <v>142</v>
      </c>
      <c r="D57" s="32" t="s">
        <v>45</v>
      </c>
      <c r="E57" s="32" t="s">
        <v>1518</v>
      </c>
    </row>
    <row r="58" spans="1:5" x14ac:dyDescent="0.2">
      <c r="A58" s="14">
        <v>56</v>
      </c>
      <c r="B58" s="57" t="s">
        <v>1275</v>
      </c>
      <c r="C58" s="32" t="s">
        <v>142</v>
      </c>
      <c r="D58" s="32" t="s">
        <v>45</v>
      </c>
      <c r="E58" s="32" t="s">
        <v>1518</v>
      </c>
    </row>
    <row r="59" spans="1:5" x14ac:dyDescent="0.2">
      <c r="A59" s="14">
        <v>57</v>
      </c>
      <c r="B59" s="57" t="s">
        <v>1359</v>
      </c>
      <c r="C59" s="32" t="s">
        <v>142</v>
      </c>
      <c r="D59" s="32" t="s">
        <v>45</v>
      </c>
      <c r="E59" s="32" t="s">
        <v>1518</v>
      </c>
    </row>
    <row r="60" spans="1:5" x14ac:dyDescent="0.2">
      <c r="A60" s="14">
        <v>58</v>
      </c>
      <c r="B60" s="57" t="s">
        <v>2180</v>
      </c>
      <c r="C60" s="32" t="s">
        <v>142</v>
      </c>
      <c r="D60" s="32" t="s">
        <v>37</v>
      </c>
      <c r="E60" s="32" t="s">
        <v>1518</v>
      </c>
    </row>
    <row r="61" spans="1:5" x14ac:dyDescent="0.2">
      <c r="A61" s="14">
        <v>59</v>
      </c>
      <c r="B61" s="57" t="s">
        <v>2181</v>
      </c>
      <c r="C61" s="32" t="s">
        <v>142</v>
      </c>
      <c r="D61" s="32" t="s">
        <v>37</v>
      </c>
      <c r="E61" s="32" t="s">
        <v>1518</v>
      </c>
    </row>
    <row r="62" spans="1:5" x14ac:dyDescent="0.2">
      <c r="A62" s="14">
        <v>60</v>
      </c>
      <c r="B62" s="57" t="s">
        <v>1759</v>
      </c>
      <c r="C62" s="32" t="s">
        <v>142</v>
      </c>
      <c r="D62" s="32" t="s">
        <v>37</v>
      </c>
      <c r="E62" s="32" t="s">
        <v>1518</v>
      </c>
    </row>
    <row r="63" spans="1:5" x14ac:dyDescent="0.2">
      <c r="A63" s="14">
        <v>61</v>
      </c>
      <c r="B63" s="57" t="s">
        <v>1767</v>
      </c>
      <c r="C63" s="32" t="s">
        <v>142</v>
      </c>
      <c r="D63" s="32" t="s">
        <v>37</v>
      </c>
      <c r="E63" s="32" t="s">
        <v>1518</v>
      </c>
    </row>
    <row r="64" spans="1:5" x14ac:dyDescent="0.2">
      <c r="A64" s="14">
        <v>62</v>
      </c>
      <c r="B64" s="57" t="s">
        <v>2188</v>
      </c>
      <c r="C64" s="32" t="s">
        <v>142</v>
      </c>
      <c r="D64" s="32" t="s">
        <v>79</v>
      </c>
      <c r="E64" s="32" t="s">
        <v>1518</v>
      </c>
    </row>
    <row r="65" spans="1:5" x14ac:dyDescent="0.2">
      <c r="A65" s="14">
        <v>63</v>
      </c>
      <c r="B65" s="57" t="s">
        <v>1768</v>
      </c>
      <c r="C65" s="32" t="s">
        <v>142</v>
      </c>
      <c r="D65" s="32" t="s">
        <v>79</v>
      </c>
      <c r="E65" s="32" t="s">
        <v>1518</v>
      </c>
    </row>
    <row r="66" spans="1:5" x14ac:dyDescent="0.2">
      <c r="A66" s="14">
        <v>64</v>
      </c>
      <c r="B66" s="57" t="s">
        <v>1768</v>
      </c>
      <c r="C66" s="32" t="s">
        <v>142</v>
      </c>
      <c r="D66" s="32" t="s">
        <v>79</v>
      </c>
      <c r="E66" s="32" t="s">
        <v>1518</v>
      </c>
    </row>
    <row r="67" spans="1:5" x14ac:dyDescent="0.2">
      <c r="A67" s="14">
        <v>65</v>
      </c>
      <c r="B67" s="57" t="s">
        <v>1495</v>
      </c>
      <c r="C67" s="32" t="s">
        <v>142</v>
      </c>
      <c r="D67" s="32" t="s">
        <v>191</v>
      </c>
      <c r="E67" s="32" t="s">
        <v>1518</v>
      </c>
    </row>
  </sheetData>
  <sortState xmlns:xlrd2="http://schemas.microsoft.com/office/spreadsheetml/2017/richdata2" ref="B3:E67">
    <sortCondition ref="C3:C67"/>
  </sortState>
  <mergeCells count="1">
    <mergeCell ref="A1:E1"/>
  </mergeCells>
  <pageMargins left="0.70866141732283472" right="0.39370078740157483" top="0.39370078740157483" bottom="0.39370078740157483" header="0.31496062992125984" footer="0.31496062992125984"/>
  <pageSetup paperSize="9" orientation="portrait" horizontalDpi="0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72970-7AED-4119-8693-6232D05BB965}">
  <dimension ref="A1:E52"/>
  <sheetViews>
    <sheetView zoomScale="130" zoomScaleNormal="130" workbookViewId="0">
      <selection activeCell="B2" sqref="B2:E52"/>
    </sheetView>
  </sheetViews>
  <sheetFormatPr defaultRowHeight="12.75" x14ac:dyDescent="0.2"/>
  <cols>
    <col min="1" max="1" width="6" style="9" customWidth="1"/>
    <col min="2" max="2" width="27.28515625" customWidth="1"/>
    <col min="3" max="3" width="9.85546875" style="9" customWidth="1"/>
    <col min="4" max="4" width="11.140625" style="9" customWidth="1"/>
    <col min="5" max="5" width="25.7109375" style="9" customWidth="1"/>
  </cols>
  <sheetData>
    <row r="1" spans="1:5" x14ac:dyDescent="0.2">
      <c r="A1" s="78" t="s">
        <v>2221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21" t="s">
        <v>5</v>
      </c>
    </row>
    <row r="3" spans="1:5" x14ac:dyDescent="0.2">
      <c r="A3" s="14">
        <v>1</v>
      </c>
      <c r="B3" s="11" t="s">
        <v>2191</v>
      </c>
      <c r="C3" s="12" t="s">
        <v>36</v>
      </c>
      <c r="D3" s="12" t="s">
        <v>30</v>
      </c>
      <c r="E3" s="12" t="s">
        <v>1100</v>
      </c>
    </row>
    <row r="4" spans="1:5" x14ac:dyDescent="0.2">
      <c r="A4" s="14">
        <v>2</v>
      </c>
      <c r="B4" s="11" t="s">
        <v>2040</v>
      </c>
      <c r="C4" s="12" t="s">
        <v>36</v>
      </c>
      <c r="D4" s="12" t="s">
        <v>45</v>
      </c>
      <c r="E4" s="12" t="s">
        <v>1100</v>
      </c>
    </row>
    <row r="5" spans="1:5" x14ac:dyDescent="0.2">
      <c r="A5" s="14">
        <v>3</v>
      </c>
      <c r="B5" s="11" t="s">
        <v>1699</v>
      </c>
      <c r="C5" s="12" t="s">
        <v>36</v>
      </c>
      <c r="D5" s="12" t="s">
        <v>191</v>
      </c>
      <c r="E5" s="12" t="s">
        <v>1100</v>
      </c>
    </row>
    <row r="6" spans="1:5" x14ac:dyDescent="0.2">
      <c r="A6" s="14">
        <v>4</v>
      </c>
      <c r="B6" s="11" t="s">
        <v>1172</v>
      </c>
      <c r="C6" s="12" t="s">
        <v>36</v>
      </c>
      <c r="D6" s="12" t="s">
        <v>191</v>
      </c>
      <c r="E6" s="12" t="s">
        <v>1100</v>
      </c>
    </row>
    <row r="7" spans="1:5" x14ac:dyDescent="0.2">
      <c r="A7" s="14">
        <v>5</v>
      </c>
      <c r="B7" s="11" t="s">
        <v>1587</v>
      </c>
      <c r="C7" s="12" t="s">
        <v>36</v>
      </c>
      <c r="D7" s="12" t="s">
        <v>242</v>
      </c>
      <c r="E7" s="12" t="s">
        <v>1100</v>
      </c>
    </row>
    <row r="8" spans="1:5" x14ac:dyDescent="0.2">
      <c r="A8" s="14">
        <v>6</v>
      </c>
      <c r="B8" s="11" t="s">
        <v>1111</v>
      </c>
      <c r="C8" s="12" t="s">
        <v>36</v>
      </c>
      <c r="D8" s="12" t="s">
        <v>242</v>
      </c>
      <c r="E8" s="12" t="s">
        <v>1100</v>
      </c>
    </row>
    <row r="9" spans="1:5" x14ac:dyDescent="0.2">
      <c r="A9" s="14">
        <v>7</v>
      </c>
      <c r="B9" s="11" t="s">
        <v>1138</v>
      </c>
      <c r="C9" s="12" t="s">
        <v>201</v>
      </c>
      <c r="D9" s="12" t="s">
        <v>265</v>
      </c>
      <c r="E9" s="12" t="s">
        <v>1100</v>
      </c>
    </row>
    <row r="10" spans="1:5" x14ac:dyDescent="0.2">
      <c r="A10" s="14">
        <v>8</v>
      </c>
      <c r="B10" s="11" t="s">
        <v>2220</v>
      </c>
      <c r="C10" s="12" t="s">
        <v>201</v>
      </c>
      <c r="D10" s="12" t="s">
        <v>265</v>
      </c>
      <c r="E10" s="12" t="s">
        <v>1100</v>
      </c>
    </row>
    <row r="11" spans="1:5" x14ac:dyDescent="0.2">
      <c r="A11" s="14">
        <v>9</v>
      </c>
      <c r="B11" s="11" t="s">
        <v>2192</v>
      </c>
      <c r="C11" s="12" t="s">
        <v>201</v>
      </c>
      <c r="D11" s="12" t="s">
        <v>265</v>
      </c>
      <c r="E11" s="12" t="s">
        <v>1100</v>
      </c>
    </row>
    <row r="12" spans="1:5" x14ac:dyDescent="0.2">
      <c r="A12" s="14">
        <v>10</v>
      </c>
      <c r="B12" s="11" t="s">
        <v>1137</v>
      </c>
      <c r="C12" s="12" t="s">
        <v>201</v>
      </c>
      <c r="D12" s="12" t="s">
        <v>265</v>
      </c>
      <c r="E12" s="12" t="s">
        <v>1100</v>
      </c>
    </row>
    <row r="13" spans="1:5" x14ac:dyDescent="0.2">
      <c r="A13" s="14">
        <v>11</v>
      </c>
      <c r="B13" s="11" t="s">
        <v>2193</v>
      </c>
      <c r="C13" s="12" t="s">
        <v>201</v>
      </c>
      <c r="D13" s="12" t="s">
        <v>265</v>
      </c>
      <c r="E13" s="12" t="s">
        <v>1100</v>
      </c>
    </row>
    <row r="14" spans="1:5" x14ac:dyDescent="0.2">
      <c r="A14" s="14">
        <v>12</v>
      </c>
      <c r="B14" s="11" t="s">
        <v>2201</v>
      </c>
      <c r="C14" s="12" t="s">
        <v>142</v>
      </c>
      <c r="D14" s="12" t="s">
        <v>45</v>
      </c>
      <c r="E14" s="12" t="s">
        <v>1100</v>
      </c>
    </row>
    <row r="15" spans="1:5" x14ac:dyDescent="0.2">
      <c r="A15" s="14">
        <v>13</v>
      </c>
      <c r="B15" s="11" t="s">
        <v>2202</v>
      </c>
      <c r="C15" s="12" t="s">
        <v>142</v>
      </c>
      <c r="D15" s="12" t="s">
        <v>45</v>
      </c>
      <c r="E15" s="12" t="s">
        <v>1100</v>
      </c>
    </row>
    <row r="16" spans="1:5" x14ac:dyDescent="0.2">
      <c r="A16" s="14">
        <v>14</v>
      </c>
      <c r="B16" s="11" t="s">
        <v>2199</v>
      </c>
      <c r="C16" s="12" t="s">
        <v>142</v>
      </c>
      <c r="D16" s="12" t="s">
        <v>45</v>
      </c>
      <c r="E16" s="12" t="s">
        <v>1100</v>
      </c>
    </row>
    <row r="17" spans="1:5" x14ac:dyDescent="0.2">
      <c r="A17" s="14">
        <v>15</v>
      </c>
      <c r="B17" s="11" t="s">
        <v>2200</v>
      </c>
      <c r="C17" s="12" t="s">
        <v>142</v>
      </c>
      <c r="D17" s="12" t="s">
        <v>45</v>
      </c>
      <c r="E17" s="12" t="s">
        <v>1100</v>
      </c>
    </row>
    <row r="18" spans="1:5" x14ac:dyDescent="0.2">
      <c r="A18" s="14">
        <v>16</v>
      </c>
      <c r="B18" s="11" t="s">
        <v>2203</v>
      </c>
      <c r="C18" s="12" t="s">
        <v>142</v>
      </c>
      <c r="D18" s="12" t="s">
        <v>45</v>
      </c>
      <c r="E18" s="12" t="s">
        <v>1100</v>
      </c>
    </row>
    <row r="19" spans="1:5" x14ac:dyDescent="0.2">
      <c r="A19" s="14">
        <v>17</v>
      </c>
      <c r="B19" s="11" t="s">
        <v>2222</v>
      </c>
      <c r="C19" s="12" t="s">
        <v>181</v>
      </c>
      <c r="D19" s="12" t="s">
        <v>156</v>
      </c>
      <c r="E19" s="12" t="s">
        <v>1100</v>
      </c>
    </row>
    <row r="20" spans="1:5" x14ac:dyDescent="0.2">
      <c r="A20" s="14">
        <v>18</v>
      </c>
      <c r="B20" s="11" t="s">
        <v>2223</v>
      </c>
      <c r="C20" s="12" t="s">
        <v>181</v>
      </c>
      <c r="D20" s="12" t="s">
        <v>156</v>
      </c>
      <c r="E20" s="12" t="s">
        <v>1100</v>
      </c>
    </row>
    <row r="21" spans="1:5" x14ac:dyDescent="0.2">
      <c r="A21" s="14">
        <v>19</v>
      </c>
      <c r="B21" s="11" t="s">
        <v>2195</v>
      </c>
      <c r="C21" s="12" t="s">
        <v>181</v>
      </c>
      <c r="D21" s="12" t="s">
        <v>156</v>
      </c>
      <c r="E21" s="12" t="s">
        <v>1100</v>
      </c>
    </row>
    <row r="22" spans="1:5" x14ac:dyDescent="0.2">
      <c r="A22" s="14">
        <v>20</v>
      </c>
      <c r="B22" s="11" t="s">
        <v>2204</v>
      </c>
      <c r="C22" s="12" t="s">
        <v>181</v>
      </c>
      <c r="D22" s="12" t="s">
        <v>156</v>
      </c>
      <c r="E22" s="12" t="s">
        <v>1100</v>
      </c>
    </row>
    <row r="23" spans="1:5" x14ac:dyDescent="0.2">
      <c r="A23" s="14">
        <v>21</v>
      </c>
      <c r="B23" s="11" t="s">
        <v>2194</v>
      </c>
      <c r="C23" s="12" t="s">
        <v>181</v>
      </c>
      <c r="D23" s="12" t="s">
        <v>156</v>
      </c>
      <c r="E23" s="12" t="s">
        <v>1100</v>
      </c>
    </row>
    <row r="24" spans="1:5" x14ac:dyDescent="0.2">
      <c r="A24" s="14">
        <v>22</v>
      </c>
      <c r="B24" s="11" t="s">
        <v>2196</v>
      </c>
      <c r="C24" s="12" t="s">
        <v>181</v>
      </c>
      <c r="D24" s="12" t="s">
        <v>156</v>
      </c>
      <c r="E24" s="12" t="s">
        <v>1100</v>
      </c>
    </row>
    <row r="25" spans="1:5" x14ac:dyDescent="0.2">
      <c r="A25" s="14">
        <v>23</v>
      </c>
      <c r="B25" s="11" t="s">
        <v>1230</v>
      </c>
      <c r="C25" s="12" t="s">
        <v>181</v>
      </c>
      <c r="D25" s="12" t="s">
        <v>156</v>
      </c>
      <c r="E25" s="12" t="s">
        <v>1100</v>
      </c>
    </row>
    <row r="26" spans="1:5" x14ac:dyDescent="0.2">
      <c r="A26" s="14">
        <v>24</v>
      </c>
      <c r="B26" s="11" t="s">
        <v>2198</v>
      </c>
      <c r="C26" s="12" t="s">
        <v>181</v>
      </c>
      <c r="D26" s="12" t="s">
        <v>156</v>
      </c>
      <c r="E26" s="12" t="s">
        <v>1100</v>
      </c>
    </row>
    <row r="27" spans="1:5" x14ac:dyDescent="0.2">
      <c r="A27" s="14">
        <v>25</v>
      </c>
      <c r="B27" s="11" t="s">
        <v>2197</v>
      </c>
      <c r="C27" s="12" t="s">
        <v>181</v>
      </c>
      <c r="D27" s="12" t="s">
        <v>156</v>
      </c>
      <c r="E27" s="12" t="s">
        <v>1100</v>
      </c>
    </row>
    <row r="28" spans="1:5" x14ac:dyDescent="0.2">
      <c r="A28" s="14">
        <v>26</v>
      </c>
      <c r="B28" s="11" t="s">
        <v>1257</v>
      </c>
      <c r="C28" s="12" t="s">
        <v>181</v>
      </c>
      <c r="D28" s="12" t="s">
        <v>156</v>
      </c>
      <c r="E28" s="12" t="s">
        <v>1100</v>
      </c>
    </row>
    <row r="29" spans="1:5" x14ac:dyDescent="0.2">
      <c r="A29" s="14">
        <v>27</v>
      </c>
      <c r="B29" s="11" t="s">
        <v>1099</v>
      </c>
      <c r="C29" s="12" t="s">
        <v>181</v>
      </c>
      <c r="D29" s="12" t="s">
        <v>30</v>
      </c>
      <c r="E29" s="12" t="s">
        <v>1100</v>
      </c>
    </row>
    <row r="30" spans="1:5" x14ac:dyDescent="0.2">
      <c r="A30" s="14">
        <v>28</v>
      </c>
      <c r="B30" s="11" t="s">
        <v>2190</v>
      </c>
      <c r="C30" s="12" t="s">
        <v>181</v>
      </c>
      <c r="D30" s="12" t="s">
        <v>30</v>
      </c>
      <c r="E30" s="22" t="s">
        <v>1100</v>
      </c>
    </row>
    <row r="31" spans="1:5" x14ac:dyDescent="0.2">
      <c r="A31" s="14">
        <v>29</v>
      </c>
      <c r="B31" s="11" t="s">
        <v>2219</v>
      </c>
      <c r="C31" s="12" t="s">
        <v>181</v>
      </c>
      <c r="D31" s="12" t="s">
        <v>30</v>
      </c>
      <c r="E31" s="22" t="s">
        <v>1100</v>
      </c>
    </row>
    <row r="32" spans="1:5" x14ac:dyDescent="0.2">
      <c r="A32" s="14">
        <v>30</v>
      </c>
      <c r="B32" s="11" t="s">
        <v>866</v>
      </c>
      <c r="C32" s="12" t="s">
        <v>181</v>
      </c>
      <c r="D32" s="12" t="s">
        <v>30</v>
      </c>
      <c r="E32" s="12" t="s">
        <v>1100</v>
      </c>
    </row>
    <row r="33" spans="1:5" x14ac:dyDescent="0.2">
      <c r="A33" s="14">
        <v>31</v>
      </c>
      <c r="B33" s="11" t="s">
        <v>1180</v>
      </c>
      <c r="C33" s="12" t="s">
        <v>7</v>
      </c>
      <c r="D33" s="12" t="s">
        <v>156</v>
      </c>
      <c r="E33" s="12" t="s">
        <v>1100</v>
      </c>
    </row>
    <row r="34" spans="1:5" x14ac:dyDescent="0.2">
      <c r="A34" s="14">
        <v>32</v>
      </c>
      <c r="B34" s="11" t="s">
        <v>2206</v>
      </c>
      <c r="C34" s="12" t="s">
        <v>7</v>
      </c>
      <c r="D34" s="12" t="s">
        <v>156</v>
      </c>
      <c r="E34" s="12" t="s">
        <v>1100</v>
      </c>
    </row>
    <row r="35" spans="1:5" x14ac:dyDescent="0.2">
      <c r="A35" s="14">
        <v>33</v>
      </c>
      <c r="B35" s="11" t="s">
        <v>2210</v>
      </c>
      <c r="C35" s="12" t="s">
        <v>7</v>
      </c>
      <c r="D35" s="12" t="s">
        <v>156</v>
      </c>
      <c r="E35" s="12" t="s">
        <v>1100</v>
      </c>
    </row>
    <row r="36" spans="1:5" x14ac:dyDescent="0.2">
      <c r="A36" s="14">
        <v>34</v>
      </c>
      <c r="B36" s="11" t="s">
        <v>2207</v>
      </c>
      <c r="C36" s="12" t="s">
        <v>7</v>
      </c>
      <c r="D36" s="12" t="s">
        <v>156</v>
      </c>
      <c r="E36" s="12" t="s">
        <v>1100</v>
      </c>
    </row>
    <row r="37" spans="1:5" x14ac:dyDescent="0.2">
      <c r="A37" s="14">
        <v>35</v>
      </c>
      <c r="B37" s="11" t="s">
        <v>2209</v>
      </c>
      <c r="C37" s="12" t="s">
        <v>7</v>
      </c>
      <c r="D37" s="12" t="s">
        <v>156</v>
      </c>
      <c r="E37" s="12" t="s">
        <v>1100</v>
      </c>
    </row>
    <row r="38" spans="1:5" x14ac:dyDescent="0.2">
      <c r="A38" s="14">
        <v>36</v>
      </c>
      <c r="B38" s="11" t="s">
        <v>2208</v>
      </c>
      <c r="C38" s="12" t="s">
        <v>7</v>
      </c>
      <c r="D38" s="12" t="s">
        <v>156</v>
      </c>
      <c r="E38" s="12" t="s">
        <v>1100</v>
      </c>
    </row>
    <row r="39" spans="1:5" x14ac:dyDescent="0.2">
      <c r="A39" s="14">
        <v>37</v>
      </c>
      <c r="B39" s="11" t="s">
        <v>1181</v>
      </c>
      <c r="C39" s="12" t="s">
        <v>7</v>
      </c>
      <c r="D39" s="12" t="s">
        <v>156</v>
      </c>
      <c r="E39" s="12" t="s">
        <v>1100</v>
      </c>
    </row>
    <row r="40" spans="1:5" x14ac:dyDescent="0.2">
      <c r="A40" s="14">
        <v>38</v>
      </c>
      <c r="B40" s="11" t="s">
        <v>1139</v>
      </c>
      <c r="C40" s="12" t="s">
        <v>7</v>
      </c>
      <c r="D40" s="12" t="s">
        <v>156</v>
      </c>
      <c r="E40" s="12" t="s">
        <v>1100</v>
      </c>
    </row>
    <row r="41" spans="1:5" x14ac:dyDescent="0.2">
      <c r="A41" s="14">
        <v>39</v>
      </c>
      <c r="B41" s="11" t="s">
        <v>1129</v>
      </c>
      <c r="C41" s="12" t="s">
        <v>7</v>
      </c>
      <c r="D41" s="12" t="s">
        <v>156</v>
      </c>
      <c r="E41" s="12" t="s">
        <v>1100</v>
      </c>
    </row>
    <row r="42" spans="1:5" x14ac:dyDescent="0.2">
      <c r="A42" s="14">
        <v>40</v>
      </c>
      <c r="B42" s="11" t="s">
        <v>2205</v>
      </c>
      <c r="C42" s="12" t="s">
        <v>7</v>
      </c>
      <c r="D42" s="12" t="s">
        <v>156</v>
      </c>
      <c r="E42" s="12" t="s">
        <v>1100</v>
      </c>
    </row>
    <row r="43" spans="1:5" x14ac:dyDescent="0.2">
      <c r="A43" s="14">
        <v>41</v>
      </c>
      <c r="B43" s="11" t="s">
        <v>2211</v>
      </c>
      <c r="C43" s="12" t="s">
        <v>7</v>
      </c>
      <c r="D43" s="12" t="s">
        <v>8</v>
      </c>
      <c r="E43" s="12" t="s">
        <v>1100</v>
      </c>
    </row>
    <row r="44" spans="1:5" x14ac:dyDescent="0.2">
      <c r="A44" s="14">
        <v>42</v>
      </c>
      <c r="B44" s="11" t="s">
        <v>2189</v>
      </c>
      <c r="C44" s="12" t="s">
        <v>7</v>
      </c>
      <c r="D44" s="12" t="s">
        <v>8</v>
      </c>
      <c r="E44" s="12" t="s">
        <v>1100</v>
      </c>
    </row>
    <row r="45" spans="1:5" x14ac:dyDescent="0.2">
      <c r="A45" s="14">
        <v>43</v>
      </c>
      <c r="B45" s="11" t="s">
        <v>2212</v>
      </c>
      <c r="C45" s="12" t="s">
        <v>7</v>
      </c>
      <c r="D45" s="12" t="s">
        <v>45</v>
      </c>
      <c r="E45" s="12" t="s">
        <v>1100</v>
      </c>
    </row>
    <row r="46" spans="1:5" x14ac:dyDescent="0.2">
      <c r="A46" s="14">
        <v>44</v>
      </c>
      <c r="B46" s="11" t="s">
        <v>2214</v>
      </c>
      <c r="C46" s="12" t="s">
        <v>7</v>
      </c>
      <c r="D46" s="12" t="s">
        <v>79</v>
      </c>
      <c r="E46" s="12" t="s">
        <v>1100</v>
      </c>
    </row>
    <row r="47" spans="1:5" x14ac:dyDescent="0.2">
      <c r="A47" s="14">
        <v>45</v>
      </c>
      <c r="B47" s="11" t="s">
        <v>2213</v>
      </c>
      <c r="C47" s="12" t="s">
        <v>7</v>
      </c>
      <c r="D47" s="12" t="s">
        <v>79</v>
      </c>
      <c r="E47" s="12" t="s">
        <v>1100</v>
      </c>
    </row>
    <row r="48" spans="1:5" x14ac:dyDescent="0.2">
      <c r="A48" s="14">
        <v>46</v>
      </c>
      <c r="B48" s="11" t="s">
        <v>1134</v>
      </c>
      <c r="C48" s="12" t="s">
        <v>120</v>
      </c>
      <c r="D48" s="12" t="s">
        <v>156</v>
      </c>
      <c r="E48" s="12" t="s">
        <v>1100</v>
      </c>
    </row>
    <row r="49" spans="1:5" x14ac:dyDescent="0.2">
      <c r="A49" s="14">
        <v>47</v>
      </c>
      <c r="B49" s="11" t="s">
        <v>2216</v>
      </c>
      <c r="C49" s="12" t="s">
        <v>120</v>
      </c>
      <c r="D49" s="12" t="s">
        <v>156</v>
      </c>
      <c r="E49" s="12" t="s">
        <v>1100</v>
      </c>
    </row>
    <row r="50" spans="1:5" x14ac:dyDescent="0.2">
      <c r="A50" s="14">
        <v>48</v>
      </c>
      <c r="B50" s="11" t="s">
        <v>2215</v>
      </c>
      <c r="C50" s="12" t="s">
        <v>120</v>
      </c>
      <c r="D50" s="12" t="s">
        <v>156</v>
      </c>
      <c r="E50" s="12" t="s">
        <v>1100</v>
      </c>
    </row>
    <row r="51" spans="1:5" x14ac:dyDescent="0.2">
      <c r="A51" s="14">
        <v>49</v>
      </c>
      <c r="B51" s="11" t="s">
        <v>2217</v>
      </c>
      <c r="C51" s="12" t="s">
        <v>120</v>
      </c>
      <c r="D51" s="12" t="s">
        <v>156</v>
      </c>
      <c r="E51" s="12" t="s">
        <v>1100</v>
      </c>
    </row>
    <row r="52" spans="1:5" x14ac:dyDescent="0.2">
      <c r="A52" s="14">
        <v>50</v>
      </c>
      <c r="B52" s="11" t="s">
        <v>2218</v>
      </c>
      <c r="C52" s="12" t="s">
        <v>120</v>
      </c>
      <c r="D52" s="12" t="s">
        <v>156</v>
      </c>
      <c r="E52" s="12" t="s">
        <v>1100</v>
      </c>
    </row>
  </sheetData>
  <sortState xmlns:xlrd2="http://schemas.microsoft.com/office/spreadsheetml/2017/richdata2" ref="B3:E52">
    <sortCondition ref="C3:C52"/>
  </sortState>
  <mergeCells count="1">
    <mergeCell ref="A1:E1"/>
  </mergeCells>
  <pageMargins left="1.1811023622047245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57C8D-AE13-4D11-926D-1A7E753FA76F}">
  <dimension ref="A1:E38"/>
  <sheetViews>
    <sheetView zoomScale="115" zoomScaleNormal="115" workbookViewId="0">
      <selection activeCell="B2" sqref="B2:E36"/>
    </sheetView>
  </sheetViews>
  <sheetFormatPr defaultRowHeight="12.75" x14ac:dyDescent="0.2"/>
  <cols>
    <col min="1" max="1" width="7.42578125" customWidth="1"/>
    <col min="2" max="2" width="26.5703125" customWidth="1"/>
    <col min="3" max="4" width="9.140625" style="9"/>
    <col min="5" max="5" width="26.85546875" style="9" customWidth="1"/>
  </cols>
  <sheetData>
    <row r="1" spans="1:5" x14ac:dyDescent="0.2">
      <c r="A1" s="78" t="s">
        <v>1589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21" t="s">
        <v>5</v>
      </c>
    </row>
    <row r="3" spans="1:5" x14ac:dyDescent="0.2">
      <c r="A3" s="14">
        <v>1</v>
      </c>
      <c r="B3" s="13" t="s">
        <v>2234</v>
      </c>
      <c r="C3" s="12" t="s">
        <v>201</v>
      </c>
      <c r="D3" s="12" t="s">
        <v>45</v>
      </c>
      <c r="E3" s="12" t="s">
        <v>340</v>
      </c>
    </row>
    <row r="4" spans="1:5" x14ac:dyDescent="0.2">
      <c r="A4" s="14">
        <v>2</v>
      </c>
      <c r="B4" s="13" t="s">
        <v>389</v>
      </c>
      <c r="C4" s="12" t="s">
        <v>201</v>
      </c>
      <c r="D4" s="12" t="s">
        <v>45</v>
      </c>
      <c r="E4" s="12" t="s">
        <v>340</v>
      </c>
    </row>
    <row r="5" spans="1:5" x14ac:dyDescent="0.2">
      <c r="A5" s="14">
        <v>3</v>
      </c>
      <c r="B5" s="13" t="s">
        <v>407</v>
      </c>
      <c r="C5" s="12" t="s">
        <v>201</v>
      </c>
      <c r="D5" s="12" t="s">
        <v>45</v>
      </c>
      <c r="E5" s="12" t="s">
        <v>340</v>
      </c>
    </row>
    <row r="6" spans="1:5" x14ac:dyDescent="0.2">
      <c r="A6" s="14">
        <v>4</v>
      </c>
      <c r="B6" s="13" t="s">
        <v>421</v>
      </c>
      <c r="C6" s="12" t="s">
        <v>201</v>
      </c>
      <c r="D6" s="12" t="s">
        <v>45</v>
      </c>
      <c r="E6" s="12" t="s">
        <v>340</v>
      </c>
    </row>
    <row r="7" spans="1:5" x14ac:dyDescent="0.2">
      <c r="A7" s="14">
        <v>5</v>
      </c>
      <c r="B7" s="13" t="s">
        <v>2229</v>
      </c>
      <c r="C7" s="12" t="s">
        <v>201</v>
      </c>
      <c r="D7" s="12" t="s">
        <v>45</v>
      </c>
      <c r="E7" s="12" t="s">
        <v>340</v>
      </c>
    </row>
    <row r="8" spans="1:5" x14ac:dyDescent="0.2">
      <c r="A8" s="14">
        <v>6</v>
      </c>
      <c r="B8" s="13" t="s">
        <v>431</v>
      </c>
      <c r="C8" s="12" t="s">
        <v>201</v>
      </c>
      <c r="D8" s="12" t="s">
        <v>45</v>
      </c>
      <c r="E8" s="12" t="s">
        <v>340</v>
      </c>
    </row>
    <row r="9" spans="1:5" x14ac:dyDescent="0.2">
      <c r="A9" s="14">
        <v>7</v>
      </c>
      <c r="B9" s="13" t="s">
        <v>498</v>
      </c>
      <c r="C9" s="12" t="s">
        <v>201</v>
      </c>
      <c r="D9" s="12" t="s">
        <v>45</v>
      </c>
      <c r="E9" s="12" t="s">
        <v>340</v>
      </c>
    </row>
    <row r="10" spans="1:5" x14ac:dyDescent="0.2">
      <c r="A10" s="14">
        <v>8</v>
      </c>
      <c r="B10" s="13" t="s">
        <v>2230</v>
      </c>
      <c r="C10" s="12" t="s">
        <v>201</v>
      </c>
      <c r="D10" s="12" t="s">
        <v>45</v>
      </c>
      <c r="E10" s="12" t="s">
        <v>340</v>
      </c>
    </row>
    <row r="11" spans="1:5" x14ac:dyDescent="0.2">
      <c r="A11" s="14">
        <v>9</v>
      </c>
      <c r="B11" s="13" t="s">
        <v>523</v>
      </c>
      <c r="C11" s="12" t="s">
        <v>201</v>
      </c>
      <c r="D11" s="12" t="s">
        <v>45</v>
      </c>
      <c r="E11" s="12" t="s">
        <v>340</v>
      </c>
    </row>
    <row r="12" spans="1:5" x14ac:dyDescent="0.2">
      <c r="A12" s="14">
        <v>10</v>
      </c>
      <c r="B12" s="13" t="s">
        <v>1524</v>
      </c>
      <c r="C12" s="12" t="s">
        <v>201</v>
      </c>
      <c r="D12" s="12" t="s">
        <v>45</v>
      </c>
      <c r="E12" s="12" t="s">
        <v>340</v>
      </c>
    </row>
    <row r="13" spans="1:5" x14ac:dyDescent="0.2">
      <c r="A13" s="14">
        <v>11</v>
      </c>
      <c r="B13" s="13" t="s">
        <v>611</v>
      </c>
      <c r="C13" s="12" t="s">
        <v>201</v>
      </c>
      <c r="D13" s="12" t="s">
        <v>45</v>
      </c>
      <c r="E13" s="12" t="s">
        <v>340</v>
      </c>
    </row>
    <row r="14" spans="1:5" x14ac:dyDescent="0.2">
      <c r="A14" s="14">
        <v>12</v>
      </c>
      <c r="B14" s="13" t="s">
        <v>684</v>
      </c>
      <c r="C14" s="12" t="s">
        <v>201</v>
      </c>
      <c r="D14" s="12" t="s">
        <v>45</v>
      </c>
      <c r="E14" s="12" t="s">
        <v>340</v>
      </c>
    </row>
    <row r="15" spans="1:5" x14ac:dyDescent="0.2">
      <c r="A15" s="14">
        <v>13</v>
      </c>
      <c r="B15" s="13" t="s">
        <v>2231</v>
      </c>
      <c r="C15" s="12" t="s">
        <v>201</v>
      </c>
      <c r="D15" s="12" t="s">
        <v>45</v>
      </c>
      <c r="E15" s="12" t="s">
        <v>340</v>
      </c>
    </row>
    <row r="16" spans="1:5" x14ac:dyDescent="0.2">
      <c r="A16" s="14">
        <v>14</v>
      </c>
      <c r="B16" s="13" t="s">
        <v>2232</v>
      </c>
      <c r="C16" s="12" t="s">
        <v>201</v>
      </c>
      <c r="D16" s="12" t="s">
        <v>45</v>
      </c>
      <c r="E16" s="12" t="s">
        <v>340</v>
      </c>
    </row>
    <row r="17" spans="1:5" x14ac:dyDescent="0.2">
      <c r="A17" s="14">
        <v>15</v>
      </c>
      <c r="B17" s="13" t="s">
        <v>2233</v>
      </c>
      <c r="C17" s="12" t="s">
        <v>201</v>
      </c>
      <c r="D17" s="12" t="s">
        <v>45</v>
      </c>
      <c r="E17" s="12" t="s">
        <v>340</v>
      </c>
    </row>
    <row r="18" spans="1:5" x14ac:dyDescent="0.2">
      <c r="A18" s="14">
        <v>17</v>
      </c>
      <c r="B18" s="13" t="s">
        <v>1588</v>
      </c>
      <c r="C18" s="12" t="s">
        <v>201</v>
      </c>
      <c r="D18" s="12" t="s">
        <v>45</v>
      </c>
      <c r="E18" s="12" t="s">
        <v>340</v>
      </c>
    </row>
    <row r="19" spans="1:5" x14ac:dyDescent="0.2">
      <c r="A19" s="14">
        <v>18</v>
      </c>
      <c r="B19" s="11" t="s">
        <v>2293</v>
      </c>
      <c r="C19" s="12" t="s">
        <v>201</v>
      </c>
      <c r="D19" s="12" t="s">
        <v>45</v>
      </c>
      <c r="E19" s="12" t="s">
        <v>340</v>
      </c>
    </row>
    <row r="20" spans="1:5" x14ac:dyDescent="0.2">
      <c r="A20" s="14">
        <v>19</v>
      </c>
      <c r="B20" s="11" t="s">
        <v>1770</v>
      </c>
      <c r="C20" s="12" t="s">
        <v>201</v>
      </c>
      <c r="D20" s="12" t="s">
        <v>45</v>
      </c>
      <c r="E20" s="12" t="s">
        <v>340</v>
      </c>
    </row>
    <row r="21" spans="1:5" x14ac:dyDescent="0.2">
      <c r="A21" s="14">
        <v>20</v>
      </c>
      <c r="B21" s="11" t="s">
        <v>1771</v>
      </c>
      <c r="C21" s="12" t="s">
        <v>201</v>
      </c>
      <c r="D21" s="12" t="s">
        <v>45</v>
      </c>
      <c r="E21" s="12" t="s">
        <v>340</v>
      </c>
    </row>
    <row r="22" spans="1:5" x14ac:dyDescent="0.2">
      <c r="A22" s="14">
        <v>21</v>
      </c>
      <c r="B22" s="11" t="s">
        <v>1772</v>
      </c>
      <c r="C22" s="12" t="s">
        <v>201</v>
      </c>
      <c r="D22" s="12" t="s">
        <v>45</v>
      </c>
      <c r="E22" s="12" t="s">
        <v>340</v>
      </c>
    </row>
    <row r="23" spans="1:5" x14ac:dyDescent="0.2">
      <c r="A23" s="14">
        <v>22</v>
      </c>
      <c r="B23" s="11" t="s">
        <v>1773</v>
      </c>
      <c r="C23" s="12" t="s">
        <v>201</v>
      </c>
      <c r="D23" s="12" t="s">
        <v>45</v>
      </c>
      <c r="E23" s="12" t="s">
        <v>340</v>
      </c>
    </row>
    <row r="24" spans="1:5" x14ac:dyDescent="0.2">
      <c r="A24" s="14">
        <v>23</v>
      </c>
      <c r="B24" s="11" t="s">
        <v>1588</v>
      </c>
      <c r="C24" s="12" t="s">
        <v>201</v>
      </c>
      <c r="D24" s="12" t="s">
        <v>45</v>
      </c>
      <c r="E24" s="12" t="s">
        <v>340</v>
      </c>
    </row>
    <row r="25" spans="1:5" x14ac:dyDescent="0.2">
      <c r="A25" s="14">
        <v>24</v>
      </c>
      <c r="B25" s="11" t="s">
        <v>1774</v>
      </c>
      <c r="C25" s="12" t="s">
        <v>201</v>
      </c>
      <c r="D25" s="12" t="s">
        <v>45</v>
      </c>
      <c r="E25" s="12" t="s">
        <v>340</v>
      </c>
    </row>
    <row r="26" spans="1:5" x14ac:dyDescent="0.2">
      <c r="A26" s="14">
        <v>25</v>
      </c>
      <c r="B26" s="11" t="s">
        <v>2225</v>
      </c>
      <c r="C26" s="12" t="s">
        <v>201</v>
      </c>
      <c r="D26" s="12" t="s">
        <v>79</v>
      </c>
      <c r="E26" s="22" t="s">
        <v>340</v>
      </c>
    </row>
    <row r="27" spans="1:5" x14ac:dyDescent="0.2">
      <c r="A27" s="14">
        <v>26</v>
      </c>
      <c r="B27" s="11" t="s">
        <v>2226</v>
      </c>
      <c r="C27" s="12" t="s">
        <v>201</v>
      </c>
      <c r="D27" s="12" t="s">
        <v>79</v>
      </c>
      <c r="E27" s="22" t="s">
        <v>340</v>
      </c>
    </row>
    <row r="28" spans="1:5" x14ac:dyDescent="0.2">
      <c r="A28" s="14">
        <v>27</v>
      </c>
      <c r="B28" s="11" t="s">
        <v>1610</v>
      </c>
      <c r="C28" s="12" t="s">
        <v>201</v>
      </c>
      <c r="D28" s="12" t="s">
        <v>79</v>
      </c>
      <c r="E28" s="22" t="s">
        <v>340</v>
      </c>
    </row>
    <row r="29" spans="1:5" x14ac:dyDescent="0.2">
      <c r="A29" s="14">
        <v>28</v>
      </c>
      <c r="B29" s="11" t="s">
        <v>2227</v>
      </c>
      <c r="C29" s="12" t="s">
        <v>201</v>
      </c>
      <c r="D29" s="12" t="s">
        <v>79</v>
      </c>
      <c r="E29" s="22" t="s">
        <v>340</v>
      </c>
    </row>
    <row r="30" spans="1:5" x14ac:dyDescent="0.2">
      <c r="A30" s="14">
        <v>29</v>
      </c>
      <c r="B30" s="11" t="s">
        <v>1611</v>
      </c>
      <c r="C30" s="12" t="s">
        <v>201</v>
      </c>
      <c r="D30" s="12" t="s">
        <v>79</v>
      </c>
      <c r="E30" s="22" t="s">
        <v>340</v>
      </c>
    </row>
    <row r="31" spans="1:5" x14ac:dyDescent="0.2">
      <c r="A31" s="14">
        <v>30</v>
      </c>
      <c r="B31" s="11" t="s">
        <v>1612</v>
      </c>
      <c r="C31" s="12" t="s">
        <v>201</v>
      </c>
      <c r="D31" s="12" t="s">
        <v>79</v>
      </c>
      <c r="E31" s="22" t="s">
        <v>340</v>
      </c>
    </row>
    <row r="32" spans="1:5" x14ac:dyDescent="0.2">
      <c r="A32" s="14">
        <v>31</v>
      </c>
      <c r="B32" s="11" t="s">
        <v>2228</v>
      </c>
      <c r="C32" s="12" t="s">
        <v>201</v>
      </c>
      <c r="D32" s="12" t="s">
        <v>79</v>
      </c>
      <c r="E32" s="22" t="s">
        <v>340</v>
      </c>
    </row>
    <row r="33" spans="1:5" x14ac:dyDescent="0.2">
      <c r="A33" s="14">
        <v>32</v>
      </c>
      <c r="B33" s="11" t="s">
        <v>1613</v>
      </c>
      <c r="C33" s="12" t="s">
        <v>201</v>
      </c>
      <c r="D33" s="12" t="s">
        <v>79</v>
      </c>
      <c r="E33" s="22" t="s">
        <v>340</v>
      </c>
    </row>
    <row r="34" spans="1:5" x14ac:dyDescent="0.2">
      <c r="A34" s="14">
        <v>33</v>
      </c>
      <c r="B34" s="11" t="s">
        <v>1611</v>
      </c>
      <c r="C34" s="12" t="s">
        <v>201</v>
      </c>
      <c r="D34" s="12" t="s">
        <v>79</v>
      </c>
      <c r="E34" s="22" t="s">
        <v>340</v>
      </c>
    </row>
    <row r="35" spans="1:5" x14ac:dyDescent="0.2">
      <c r="A35" s="14">
        <v>34</v>
      </c>
      <c r="B35" s="11" t="s">
        <v>1614</v>
      </c>
      <c r="C35" s="12" t="s">
        <v>201</v>
      </c>
      <c r="D35" s="12" t="s">
        <v>79</v>
      </c>
      <c r="E35" s="22" t="s">
        <v>340</v>
      </c>
    </row>
    <row r="36" spans="1:5" x14ac:dyDescent="0.2">
      <c r="A36" s="14">
        <v>35</v>
      </c>
      <c r="B36" s="11" t="s">
        <v>1615</v>
      </c>
      <c r="C36" s="12" t="s">
        <v>201</v>
      </c>
      <c r="D36" s="12" t="s">
        <v>79</v>
      </c>
      <c r="E36" s="22" t="s">
        <v>340</v>
      </c>
    </row>
    <row r="37" spans="1:5" x14ac:dyDescent="0.2">
      <c r="A37" s="19"/>
      <c r="B37" s="17"/>
      <c r="C37" s="18"/>
      <c r="D37" s="18"/>
      <c r="E37" s="18"/>
    </row>
    <row r="38" spans="1:5" x14ac:dyDescent="0.2">
      <c r="B38" s="6"/>
      <c r="C38" s="56"/>
      <c r="D38" s="56"/>
      <c r="E38" s="56"/>
    </row>
  </sheetData>
  <sortState xmlns:xlrd2="http://schemas.microsoft.com/office/spreadsheetml/2017/richdata2" ref="B3:E36">
    <sortCondition ref="C3:C36"/>
  </sortState>
  <mergeCells count="1">
    <mergeCell ref="A1:E1"/>
  </mergeCells>
  <pageMargins left="1.1811023622047245" right="0.70866141732283472" top="0.74803149606299213" bottom="0.74803149606299213" header="0.31496062992125984" footer="0.31496062992125984"/>
  <pageSetup paperSize="9" orientation="portrait" horizontalDpi="0" verticalDpi="0" r:id="rId1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4A043-5DEB-4DE1-901D-B5E43611E942}">
  <dimension ref="A1:E22"/>
  <sheetViews>
    <sheetView workbookViewId="0">
      <selection activeCell="B2" sqref="B2:E22"/>
    </sheetView>
  </sheetViews>
  <sheetFormatPr defaultRowHeight="12.75" x14ac:dyDescent="0.2"/>
  <cols>
    <col min="1" max="1" width="6.85546875" customWidth="1"/>
    <col min="2" max="2" width="28" customWidth="1"/>
    <col min="3" max="3" width="10.7109375" customWidth="1"/>
    <col min="4" max="4" width="8.42578125" customWidth="1"/>
    <col min="5" max="5" width="25.85546875" customWidth="1"/>
  </cols>
  <sheetData>
    <row r="1" spans="1:5" x14ac:dyDescent="0.2">
      <c r="A1" s="78" t="s">
        <v>1591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21" t="s">
        <v>5</v>
      </c>
    </row>
    <row r="3" spans="1:5" x14ac:dyDescent="0.2">
      <c r="A3" s="14">
        <v>1</v>
      </c>
      <c r="B3" s="13" t="s">
        <v>108</v>
      </c>
      <c r="C3" s="12" t="s">
        <v>36</v>
      </c>
      <c r="D3" s="12" t="s">
        <v>33</v>
      </c>
      <c r="E3" s="12" t="s">
        <v>109</v>
      </c>
    </row>
    <row r="4" spans="1:5" x14ac:dyDescent="0.2">
      <c r="A4" s="14">
        <v>2</v>
      </c>
      <c r="B4" s="13" t="s">
        <v>111</v>
      </c>
      <c r="C4" s="12" t="s">
        <v>36</v>
      </c>
      <c r="D4" s="12" t="s">
        <v>33</v>
      </c>
      <c r="E4" s="12" t="s">
        <v>109</v>
      </c>
    </row>
    <row r="5" spans="1:5" x14ac:dyDescent="0.2">
      <c r="A5" s="14">
        <v>3</v>
      </c>
      <c r="B5" s="13" t="s">
        <v>112</v>
      </c>
      <c r="C5" s="12" t="s">
        <v>36</v>
      </c>
      <c r="D5" s="12" t="s">
        <v>33</v>
      </c>
      <c r="E5" s="12" t="s">
        <v>109</v>
      </c>
    </row>
    <row r="6" spans="1:5" x14ac:dyDescent="0.2">
      <c r="A6" s="14">
        <v>4</v>
      </c>
      <c r="B6" s="13" t="s">
        <v>113</v>
      </c>
      <c r="C6" s="12" t="s">
        <v>36</v>
      </c>
      <c r="D6" s="12" t="s">
        <v>33</v>
      </c>
      <c r="E6" s="12" t="s">
        <v>109</v>
      </c>
    </row>
    <row r="7" spans="1:5" x14ac:dyDescent="0.2">
      <c r="A7" s="14">
        <v>5</v>
      </c>
      <c r="B7" s="13" t="s">
        <v>132</v>
      </c>
      <c r="C7" s="12" t="s">
        <v>36</v>
      </c>
      <c r="D7" s="12" t="s">
        <v>33</v>
      </c>
      <c r="E7" s="12" t="s">
        <v>109</v>
      </c>
    </row>
    <row r="8" spans="1:5" x14ac:dyDescent="0.2">
      <c r="A8" s="14">
        <v>6</v>
      </c>
      <c r="B8" s="13" t="s">
        <v>194</v>
      </c>
      <c r="C8" s="12" t="s">
        <v>36</v>
      </c>
      <c r="D8" s="12" t="s">
        <v>33</v>
      </c>
      <c r="E8" s="12" t="s">
        <v>109</v>
      </c>
    </row>
    <row r="9" spans="1:5" x14ac:dyDescent="0.2">
      <c r="A9" s="14">
        <v>7</v>
      </c>
      <c r="B9" s="13" t="s">
        <v>902</v>
      </c>
      <c r="C9" s="12" t="s">
        <v>36</v>
      </c>
      <c r="D9" s="12" t="s">
        <v>265</v>
      </c>
      <c r="E9" s="12" t="s">
        <v>109</v>
      </c>
    </row>
    <row r="10" spans="1:5" x14ac:dyDescent="0.2">
      <c r="A10" s="14">
        <v>8</v>
      </c>
      <c r="B10" s="13" t="s">
        <v>938</v>
      </c>
      <c r="C10" s="12" t="s">
        <v>36</v>
      </c>
      <c r="D10" s="12" t="s">
        <v>265</v>
      </c>
      <c r="E10" s="12" t="s">
        <v>109</v>
      </c>
    </row>
    <row r="11" spans="1:5" x14ac:dyDescent="0.2">
      <c r="A11" s="14">
        <v>9</v>
      </c>
      <c r="B11" s="13" t="s">
        <v>965</v>
      </c>
      <c r="C11" s="12" t="s">
        <v>36</v>
      </c>
      <c r="D11" s="12" t="s">
        <v>265</v>
      </c>
      <c r="E11" s="12" t="s">
        <v>109</v>
      </c>
    </row>
    <row r="12" spans="1:5" x14ac:dyDescent="0.2">
      <c r="A12" s="14">
        <v>10</v>
      </c>
      <c r="B12" s="13" t="s">
        <v>999</v>
      </c>
      <c r="C12" s="12" t="s">
        <v>36</v>
      </c>
      <c r="D12" s="12" t="s">
        <v>265</v>
      </c>
      <c r="E12" s="12" t="s">
        <v>109</v>
      </c>
    </row>
    <row r="13" spans="1:5" x14ac:dyDescent="0.2">
      <c r="A13" s="14">
        <v>11</v>
      </c>
      <c r="B13" s="13" t="s">
        <v>723</v>
      </c>
      <c r="C13" s="12" t="s">
        <v>142</v>
      </c>
      <c r="D13" s="12" t="s">
        <v>45</v>
      </c>
      <c r="E13" s="12" t="s">
        <v>109</v>
      </c>
    </row>
    <row r="14" spans="1:5" x14ac:dyDescent="0.2">
      <c r="A14" s="14">
        <v>12</v>
      </c>
      <c r="B14" s="13" t="s">
        <v>725</v>
      </c>
      <c r="C14" s="12" t="s">
        <v>142</v>
      </c>
      <c r="D14" s="12" t="s">
        <v>45</v>
      </c>
      <c r="E14" s="12" t="s">
        <v>109</v>
      </c>
    </row>
    <row r="15" spans="1:5" x14ac:dyDescent="0.2">
      <c r="A15" s="14">
        <v>13</v>
      </c>
      <c r="B15" s="13" t="s">
        <v>726</v>
      </c>
      <c r="C15" s="12" t="s">
        <v>142</v>
      </c>
      <c r="D15" s="12" t="s">
        <v>45</v>
      </c>
      <c r="E15" s="12" t="s">
        <v>109</v>
      </c>
    </row>
    <row r="16" spans="1:5" x14ac:dyDescent="0.2">
      <c r="A16" s="14">
        <v>14</v>
      </c>
      <c r="B16" s="13" t="s">
        <v>727</v>
      </c>
      <c r="C16" s="12" t="s">
        <v>142</v>
      </c>
      <c r="D16" s="12" t="s">
        <v>45</v>
      </c>
      <c r="E16" s="12" t="s">
        <v>109</v>
      </c>
    </row>
    <row r="17" spans="1:5" x14ac:dyDescent="0.2">
      <c r="A17" s="14">
        <v>15</v>
      </c>
      <c r="B17" s="13" t="s">
        <v>810</v>
      </c>
      <c r="C17" s="12" t="s">
        <v>142</v>
      </c>
      <c r="D17" s="12" t="s">
        <v>45</v>
      </c>
      <c r="E17" s="12" t="s">
        <v>109</v>
      </c>
    </row>
    <row r="18" spans="1:5" x14ac:dyDescent="0.2">
      <c r="A18" s="14">
        <v>16</v>
      </c>
      <c r="B18" s="13" t="s">
        <v>822</v>
      </c>
      <c r="C18" s="12" t="s">
        <v>142</v>
      </c>
      <c r="D18" s="12" t="s">
        <v>45</v>
      </c>
      <c r="E18" s="12" t="s">
        <v>109</v>
      </c>
    </row>
    <row r="19" spans="1:5" x14ac:dyDescent="0.2">
      <c r="A19" s="14">
        <v>17</v>
      </c>
      <c r="B19" s="13" t="s">
        <v>859</v>
      </c>
      <c r="C19" s="12" t="s">
        <v>142</v>
      </c>
      <c r="D19" s="12" t="s">
        <v>45</v>
      </c>
      <c r="E19" s="12" t="s">
        <v>109</v>
      </c>
    </row>
    <row r="20" spans="1:5" x14ac:dyDescent="0.2">
      <c r="A20" s="14">
        <v>18</v>
      </c>
      <c r="B20" s="13" t="s">
        <v>873</v>
      </c>
      <c r="C20" s="12" t="s">
        <v>142</v>
      </c>
      <c r="D20" s="12" t="s">
        <v>45</v>
      </c>
      <c r="E20" s="12" t="s">
        <v>109</v>
      </c>
    </row>
    <row r="21" spans="1:5" x14ac:dyDescent="0.2">
      <c r="A21" s="14">
        <v>19</v>
      </c>
      <c r="B21" s="13" t="s">
        <v>698</v>
      </c>
      <c r="C21" s="12" t="s">
        <v>120</v>
      </c>
      <c r="D21" s="12" t="s">
        <v>30</v>
      </c>
      <c r="E21" s="12" t="s">
        <v>109</v>
      </c>
    </row>
    <row r="22" spans="1:5" x14ac:dyDescent="0.2">
      <c r="A22" s="14">
        <v>20</v>
      </c>
      <c r="B22" s="13" t="s">
        <v>711</v>
      </c>
      <c r="C22" s="12" t="s">
        <v>120</v>
      </c>
      <c r="D22" s="12" t="s">
        <v>30</v>
      </c>
      <c r="E22" s="12" t="s">
        <v>109</v>
      </c>
    </row>
  </sheetData>
  <sortState xmlns:xlrd2="http://schemas.microsoft.com/office/spreadsheetml/2017/richdata2" ref="B3:E22">
    <sortCondition ref="C3:C22"/>
  </sortState>
  <mergeCells count="1">
    <mergeCell ref="A1:E1"/>
  </mergeCells>
  <pageMargins left="1.1811023622047245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68686-5A01-4EF4-8BE7-786BF9398063}">
  <dimension ref="A1:E22"/>
  <sheetViews>
    <sheetView zoomScale="130" zoomScaleNormal="130" workbookViewId="0">
      <selection activeCell="E17" sqref="E17"/>
    </sheetView>
  </sheetViews>
  <sheetFormatPr defaultRowHeight="12.75" x14ac:dyDescent="0.2"/>
  <cols>
    <col min="1" max="1" width="6.7109375" customWidth="1"/>
    <col min="2" max="2" width="27.7109375" customWidth="1"/>
    <col min="3" max="3" width="10" style="9" customWidth="1"/>
    <col min="4" max="4" width="11.7109375" style="9" customWidth="1"/>
    <col min="5" max="5" width="22" style="9" customWidth="1"/>
  </cols>
  <sheetData>
    <row r="1" spans="1:5" x14ac:dyDescent="0.2">
      <c r="A1" s="78" t="s">
        <v>1590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21" t="s">
        <v>5</v>
      </c>
    </row>
    <row r="3" spans="1:5" x14ac:dyDescent="0.2">
      <c r="A3" s="14">
        <v>1</v>
      </c>
      <c r="B3" s="13" t="s">
        <v>209</v>
      </c>
      <c r="C3" s="12" t="s">
        <v>36</v>
      </c>
      <c r="D3" s="12" t="s">
        <v>33</v>
      </c>
      <c r="E3" s="12" t="s">
        <v>9</v>
      </c>
    </row>
    <row r="4" spans="1:5" x14ac:dyDescent="0.2">
      <c r="A4" s="14">
        <v>2</v>
      </c>
      <c r="B4" s="13" t="s">
        <v>213</v>
      </c>
      <c r="C4" s="12" t="s">
        <v>36</v>
      </c>
      <c r="D4" s="12" t="s">
        <v>33</v>
      </c>
      <c r="E4" s="12" t="s">
        <v>9</v>
      </c>
    </row>
    <row r="5" spans="1:5" x14ac:dyDescent="0.2">
      <c r="A5" s="14">
        <v>3</v>
      </c>
      <c r="B5" s="13" t="s">
        <v>1035</v>
      </c>
      <c r="C5" s="12" t="s">
        <v>36</v>
      </c>
      <c r="D5" s="12" t="s">
        <v>265</v>
      </c>
      <c r="E5" s="12" t="s">
        <v>9</v>
      </c>
    </row>
    <row r="6" spans="1:5" x14ac:dyDescent="0.2">
      <c r="A6" s="14">
        <v>4</v>
      </c>
      <c r="B6" s="13" t="s">
        <v>1007</v>
      </c>
      <c r="C6" s="12" t="s">
        <v>36</v>
      </c>
      <c r="D6" s="12" t="s">
        <v>265</v>
      </c>
      <c r="E6" s="12" t="s">
        <v>9</v>
      </c>
    </row>
    <row r="7" spans="1:5" x14ac:dyDescent="0.2">
      <c r="A7" s="14">
        <v>5</v>
      </c>
      <c r="B7" s="13" t="s">
        <v>984</v>
      </c>
      <c r="C7" s="12" t="s">
        <v>36</v>
      </c>
      <c r="D7" s="12" t="s">
        <v>265</v>
      </c>
      <c r="E7" s="12" t="s">
        <v>9</v>
      </c>
    </row>
    <row r="8" spans="1:5" x14ac:dyDescent="0.2">
      <c r="A8" s="14">
        <v>6</v>
      </c>
      <c r="B8" s="13" t="s">
        <v>2246</v>
      </c>
      <c r="C8" s="12" t="s">
        <v>36</v>
      </c>
      <c r="D8" s="12" t="s">
        <v>265</v>
      </c>
      <c r="E8" s="12" t="s">
        <v>9</v>
      </c>
    </row>
    <row r="9" spans="1:5" x14ac:dyDescent="0.2">
      <c r="A9" s="14">
        <v>7</v>
      </c>
      <c r="B9" s="13" t="s">
        <v>379</v>
      </c>
      <c r="C9" s="12" t="s">
        <v>36</v>
      </c>
      <c r="D9" s="12" t="s">
        <v>45</v>
      </c>
      <c r="E9" s="12" t="s">
        <v>9</v>
      </c>
    </row>
    <row r="10" spans="1:5" x14ac:dyDescent="0.2">
      <c r="A10" s="14">
        <v>8</v>
      </c>
      <c r="B10" s="13" t="s">
        <v>2236</v>
      </c>
      <c r="C10" s="12" t="s">
        <v>36</v>
      </c>
      <c r="D10" s="12" t="s">
        <v>45</v>
      </c>
      <c r="E10" s="12" t="s">
        <v>9</v>
      </c>
    </row>
    <row r="11" spans="1:5" x14ac:dyDescent="0.2">
      <c r="A11" s="14">
        <v>9</v>
      </c>
      <c r="B11" s="13" t="s">
        <v>2243</v>
      </c>
      <c r="C11" s="12" t="s">
        <v>36</v>
      </c>
      <c r="D11" s="12" t="s">
        <v>45</v>
      </c>
      <c r="E11" s="12" t="s">
        <v>9</v>
      </c>
    </row>
    <row r="12" spans="1:5" x14ac:dyDescent="0.2">
      <c r="A12" s="14">
        <v>10</v>
      </c>
      <c r="B12" s="13" t="s">
        <v>2244</v>
      </c>
      <c r="C12" s="12" t="s">
        <v>36</v>
      </c>
      <c r="D12" s="12" t="s">
        <v>45</v>
      </c>
      <c r="E12" s="12" t="s">
        <v>9</v>
      </c>
    </row>
    <row r="13" spans="1:5" x14ac:dyDescent="0.2">
      <c r="A13" s="14">
        <v>11</v>
      </c>
      <c r="B13" s="13" t="s">
        <v>2235</v>
      </c>
      <c r="C13" s="12" t="s">
        <v>36</v>
      </c>
      <c r="D13" s="12" t="s">
        <v>45</v>
      </c>
      <c r="E13" s="12" t="s">
        <v>9</v>
      </c>
    </row>
    <row r="14" spans="1:5" x14ac:dyDescent="0.2">
      <c r="A14" s="14">
        <v>12</v>
      </c>
      <c r="B14" s="13" t="s">
        <v>44</v>
      </c>
      <c r="C14" s="12" t="s">
        <v>36</v>
      </c>
      <c r="D14" s="12" t="s">
        <v>45</v>
      </c>
      <c r="E14" s="12" t="s">
        <v>9</v>
      </c>
    </row>
    <row r="15" spans="1:5" x14ac:dyDescent="0.2">
      <c r="A15" s="14">
        <v>13</v>
      </c>
      <c r="B15" s="13" t="s">
        <v>2245</v>
      </c>
      <c r="C15" s="12" t="s">
        <v>36</v>
      </c>
      <c r="D15" s="12" t="s">
        <v>45</v>
      </c>
      <c r="E15" s="12" t="s">
        <v>9</v>
      </c>
    </row>
    <row r="16" spans="1:5" x14ac:dyDescent="0.2">
      <c r="A16" s="14">
        <v>14</v>
      </c>
      <c r="B16" s="13" t="s">
        <v>153</v>
      </c>
      <c r="C16" s="12" t="s">
        <v>36</v>
      </c>
      <c r="D16" s="12" t="s">
        <v>37</v>
      </c>
      <c r="E16" s="12" t="s">
        <v>9</v>
      </c>
    </row>
    <row r="17" spans="1:5" x14ac:dyDescent="0.2">
      <c r="A17" s="14">
        <v>15</v>
      </c>
      <c r="B17" s="13" t="s">
        <v>2239</v>
      </c>
      <c r="C17" s="12" t="s">
        <v>36</v>
      </c>
      <c r="D17" s="12" t="s">
        <v>79</v>
      </c>
      <c r="E17" s="12" t="s">
        <v>9</v>
      </c>
    </row>
    <row r="18" spans="1:5" x14ac:dyDescent="0.2">
      <c r="A18" s="14">
        <v>16</v>
      </c>
      <c r="B18" s="13" t="s">
        <v>2237</v>
      </c>
      <c r="C18" s="12" t="s">
        <v>36</v>
      </c>
      <c r="D18" s="12" t="s">
        <v>79</v>
      </c>
      <c r="E18" s="12" t="s">
        <v>9</v>
      </c>
    </row>
    <row r="19" spans="1:5" x14ac:dyDescent="0.2">
      <c r="A19" s="14">
        <v>17</v>
      </c>
      <c r="B19" s="13" t="s">
        <v>2238</v>
      </c>
      <c r="C19" s="12" t="s">
        <v>36</v>
      </c>
      <c r="D19" s="12" t="s">
        <v>79</v>
      </c>
      <c r="E19" s="12" t="s">
        <v>9</v>
      </c>
    </row>
    <row r="20" spans="1:5" x14ac:dyDescent="0.2">
      <c r="A20" s="14">
        <v>18</v>
      </c>
      <c r="B20" s="13" t="s">
        <v>2240</v>
      </c>
      <c r="C20" s="12" t="s">
        <v>36</v>
      </c>
      <c r="D20" s="12" t="s">
        <v>79</v>
      </c>
      <c r="E20" s="12" t="s">
        <v>9</v>
      </c>
    </row>
    <row r="21" spans="1:5" x14ac:dyDescent="0.2">
      <c r="A21" s="14">
        <v>19</v>
      </c>
      <c r="B21" s="13" t="s">
        <v>2241</v>
      </c>
      <c r="C21" s="12" t="s">
        <v>7</v>
      </c>
      <c r="D21" s="12" t="s">
        <v>8</v>
      </c>
      <c r="E21" s="12" t="s">
        <v>9</v>
      </c>
    </row>
    <row r="22" spans="1:5" x14ac:dyDescent="0.2">
      <c r="A22" s="14">
        <v>20</v>
      </c>
      <c r="B22" s="13" t="s">
        <v>2242</v>
      </c>
      <c r="C22" s="12" t="s">
        <v>7</v>
      </c>
      <c r="D22" s="12" t="s">
        <v>8</v>
      </c>
      <c r="E22" s="12" t="s">
        <v>9</v>
      </c>
    </row>
  </sheetData>
  <sortState xmlns:xlrd2="http://schemas.microsoft.com/office/spreadsheetml/2017/richdata2" ref="B3:E22">
    <sortCondition ref="C3:C22"/>
  </sortState>
  <mergeCells count="1">
    <mergeCell ref="A1:E1"/>
  </mergeCells>
  <pageMargins left="1.1811023622047245" right="0.70866141732283472" top="0.74803149606299213" bottom="0.74803149606299213" header="0.31496062992125984" footer="0.31496062992125984"/>
  <pageSetup paperSize="9"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0E40-08F3-4D7D-95B0-6215BA557A88}">
  <dimension ref="A1:E39"/>
  <sheetViews>
    <sheetView workbookViewId="0">
      <selection activeCell="A2" sqref="A2:E2"/>
    </sheetView>
  </sheetViews>
  <sheetFormatPr defaultRowHeight="12.75" x14ac:dyDescent="0.2"/>
  <cols>
    <col min="1" max="1" width="6.5703125" customWidth="1"/>
    <col min="2" max="2" width="26.7109375" customWidth="1"/>
    <col min="3" max="4" width="9.140625" style="9"/>
    <col min="5" max="5" width="35.42578125" style="9" customWidth="1"/>
  </cols>
  <sheetData>
    <row r="1" spans="1:5" ht="15" x14ac:dyDescent="0.25">
      <c r="A1" s="75" t="s">
        <v>1539</v>
      </c>
      <c r="B1" s="76"/>
      <c r="C1" s="76"/>
      <c r="D1" s="76"/>
      <c r="E1" s="76"/>
    </row>
    <row r="2" spans="1:5" ht="15" x14ac:dyDescent="0.25">
      <c r="A2" s="34" t="s">
        <v>1517</v>
      </c>
      <c r="B2" s="35" t="s">
        <v>1541</v>
      </c>
      <c r="C2" s="35" t="s">
        <v>3</v>
      </c>
      <c r="D2" s="35" t="s">
        <v>4</v>
      </c>
      <c r="E2" s="35" t="s">
        <v>5</v>
      </c>
    </row>
    <row r="3" spans="1:5" ht="14.25" x14ac:dyDescent="0.2">
      <c r="A3" s="36">
        <v>1</v>
      </c>
      <c r="B3" s="37" t="s">
        <v>124</v>
      </c>
      <c r="C3" s="38" t="s">
        <v>36</v>
      </c>
      <c r="D3" s="38" t="s">
        <v>33</v>
      </c>
      <c r="E3" s="38" t="s">
        <v>85</v>
      </c>
    </row>
    <row r="4" spans="1:5" ht="14.25" x14ac:dyDescent="0.2">
      <c r="A4" s="36">
        <v>2</v>
      </c>
      <c r="B4" s="37" t="s">
        <v>84</v>
      </c>
      <c r="C4" s="38" t="s">
        <v>36</v>
      </c>
      <c r="D4" s="38" t="s">
        <v>33</v>
      </c>
      <c r="E4" s="38" t="s">
        <v>85</v>
      </c>
    </row>
    <row r="5" spans="1:5" ht="14.25" x14ac:dyDescent="0.2">
      <c r="A5" s="36">
        <v>3</v>
      </c>
      <c r="B5" s="37" t="s">
        <v>162</v>
      </c>
      <c r="C5" s="38" t="s">
        <v>36</v>
      </c>
      <c r="D5" s="38" t="s">
        <v>33</v>
      </c>
      <c r="E5" s="38" t="s">
        <v>85</v>
      </c>
    </row>
    <row r="6" spans="1:5" ht="14.25" x14ac:dyDescent="0.2">
      <c r="A6" s="36">
        <v>4</v>
      </c>
      <c r="B6" s="37" t="s">
        <v>1785</v>
      </c>
      <c r="C6" s="38" t="s">
        <v>36</v>
      </c>
      <c r="D6" s="38" t="s">
        <v>33</v>
      </c>
      <c r="E6" s="38" t="s">
        <v>85</v>
      </c>
    </row>
    <row r="7" spans="1:5" ht="14.25" x14ac:dyDescent="0.2">
      <c r="A7" s="36">
        <v>5</v>
      </c>
      <c r="B7" s="37" t="s">
        <v>1786</v>
      </c>
      <c r="C7" s="38" t="s">
        <v>36</v>
      </c>
      <c r="D7" s="38" t="s">
        <v>33</v>
      </c>
      <c r="E7" s="38" t="s">
        <v>85</v>
      </c>
    </row>
    <row r="8" spans="1:5" ht="14.25" x14ac:dyDescent="0.2">
      <c r="A8" s="36">
        <v>6</v>
      </c>
      <c r="B8" s="37" t="s">
        <v>136</v>
      </c>
      <c r="C8" s="38" t="s">
        <v>36</v>
      </c>
      <c r="D8" s="38" t="s">
        <v>33</v>
      </c>
      <c r="E8" s="38" t="s">
        <v>85</v>
      </c>
    </row>
    <row r="9" spans="1:5" ht="14.25" x14ac:dyDescent="0.2">
      <c r="A9" s="36">
        <v>7</v>
      </c>
      <c r="B9" s="37" t="s">
        <v>429</v>
      </c>
      <c r="C9" s="38" t="s">
        <v>201</v>
      </c>
      <c r="D9" s="38" t="s">
        <v>45</v>
      </c>
      <c r="E9" s="38" t="s">
        <v>85</v>
      </c>
    </row>
    <row r="10" spans="1:5" ht="14.25" x14ac:dyDescent="0.2">
      <c r="A10" s="36">
        <v>8</v>
      </c>
      <c r="B10" s="37" t="s">
        <v>438</v>
      </c>
      <c r="C10" s="38" t="s">
        <v>201</v>
      </c>
      <c r="D10" s="38" t="s">
        <v>45</v>
      </c>
      <c r="E10" s="38" t="s">
        <v>85</v>
      </c>
    </row>
    <row r="11" spans="1:5" ht="14.25" x14ac:dyDescent="0.2">
      <c r="A11" s="36">
        <v>9</v>
      </c>
      <c r="B11" s="37" t="s">
        <v>478</v>
      </c>
      <c r="C11" s="38" t="s">
        <v>201</v>
      </c>
      <c r="D11" s="38" t="s">
        <v>45</v>
      </c>
      <c r="E11" s="38" t="s">
        <v>85</v>
      </c>
    </row>
    <row r="12" spans="1:5" ht="14.25" x14ac:dyDescent="0.2">
      <c r="A12" s="36">
        <v>10</v>
      </c>
      <c r="B12" s="37" t="s">
        <v>386</v>
      </c>
      <c r="C12" s="38" t="s">
        <v>201</v>
      </c>
      <c r="D12" s="38" t="s">
        <v>45</v>
      </c>
      <c r="E12" s="38" t="s">
        <v>85</v>
      </c>
    </row>
    <row r="13" spans="1:5" ht="14.25" x14ac:dyDescent="0.2">
      <c r="A13" s="36">
        <v>11</v>
      </c>
      <c r="B13" s="37" t="s">
        <v>469</v>
      </c>
      <c r="C13" s="38" t="s">
        <v>201</v>
      </c>
      <c r="D13" s="38" t="s">
        <v>45</v>
      </c>
      <c r="E13" s="38" t="s">
        <v>85</v>
      </c>
    </row>
    <row r="14" spans="1:5" ht="14.25" x14ac:dyDescent="0.2">
      <c r="A14" s="36">
        <v>12</v>
      </c>
      <c r="B14" s="37" t="s">
        <v>494</v>
      </c>
      <c r="C14" s="38" t="s">
        <v>201</v>
      </c>
      <c r="D14" s="38" t="s">
        <v>45</v>
      </c>
      <c r="E14" s="38" t="s">
        <v>85</v>
      </c>
    </row>
    <row r="15" spans="1:5" ht="14.25" x14ac:dyDescent="0.2">
      <c r="A15" s="36">
        <v>13</v>
      </c>
      <c r="B15" s="37" t="s">
        <v>1525</v>
      </c>
      <c r="C15" s="38" t="s">
        <v>201</v>
      </c>
      <c r="D15" s="38" t="s">
        <v>45</v>
      </c>
      <c r="E15" s="38" t="s">
        <v>85</v>
      </c>
    </row>
    <row r="16" spans="1:5" ht="14.25" x14ac:dyDescent="0.2">
      <c r="A16" s="36">
        <v>14</v>
      </c>
      <c r="B16" s="37" t="s">
        <v>1784</v>
      </c>
      <c r="C16" s="38" t="s">
        <v>201</v>
      </c>
      <c r="D16" s="38" t="s">
        <v>45</v>
      </c>
      <c r="E16" s="38" t="s">
        <v>85</v>
      </c>
    </row>
    <row r="17" spans="1:5" ht="14.25" x14ac:dyDescent="0.2">
      <c r="A17" s="36">
        <v>15</v>
      </c>
      <c r="B17" s="37" t="s">
        <v>485</v>
      </c>
      <c r="C17" s="38" t="s">
        <v>201</v>
      </c>
      <c r="D17" s="38" t="s">
        <v>45</v>
      </c>
      <c r="E17" s="38" t="s">
        <v>85</v>
      </c>
    </row>
    <row r="18" spans="1:5" ht="14.25" x14ac:dyDescent="0.2">
      <c r="A18" s="36">
        <v>16</v>
      </c>
      <c r="B18" s="37" t="s">
        <v>1787</v>
      </c>
      <c r="C18" s="38" t="s">
        <v>201</v>
      </c>
      <c r="D18" s="38" t="s">
        <v>37</v>
      </c>
      <c r="E18" s="38" t="s">
        <v>85</v>
      </c>
    </row>
    <row r="19" spans="1:5" ht="14.25" x14ac:dyDescent="0.2">
      <c r="A19" s="36">
        <v>17</v>
      </c>
      <c r="B19" s="37" t="s">
        <v>406</v>
      </c>
      <c r="C19" s="38" t="s">
        <v>201</v>
      </c>
      <c r="D19" s="38" t="s">
        <v>37</v>
      </c>
      <c r="E19" s="38" t="s">
        <v>85</v>
      </c>
    </row>
    <row r="20" spans="1:5" ht="14.25" x14ac:dyDescent="0.2">
      <c r="A20" s="36">
        <v>18</v>
      </c>
      <c r="B20" s="37" t="s">
        <v>467</v>
      </c>
      <c r="C20" s="38" t="s">
        <v>201</v>
      </c>
      <c r="D20" s="38" t="s">
        <v>37</v>
      </c>
      <c r="E20" s="38" t="s">
        <v>85</v>
      </c>
    </row>
    <row r="21" spans="1:5" ht="14.25" x14ac:dyDescent="0.2">
      <c r="A21" s="36">
        <v>19</v>
      </c>
      <c r="B21" s="37" t="s">
        <v>217</v>
      </c>
      <c r="C21" s="38" t="s">
        <v>201</v>
      </c>
      <c r="D21" s="38" t="s">
        <v>37</v>
      </c>
      <c r="E21" s="38" t="s">
        <v>85</v>
      </c>
    </row>
    <row r="22" spans="1:5" ht="14.25" x14ac:dyDescent="0.2">
      <c r="A22" s="36">
        <v>20</v>
      </c>
      <c r="B22" s="37" t="s">
        <v>338</v>
      </c>
      <c r="C22" s="38" t="s">
        <v>201</v>
      </c>
      <c r="D22" s="38" t="s">
        <v>37</v>
      </c>
      <c r="E22" s="38" t="s">
        <v>85</v>
      </c>
    </row>
    <row r="23" spans="1:5" ht="14.25" x14ac:dyDescent="0.2">
      <c r="A23" s="36">
        <v>21</v>
      </c>
      <c r="B23" s="37" t="s">
        <v>503</v>
      </c>
      <c r="C23" s="38" t="s">
        <v>201</v>
      </c>
      <c r="D23" s="38" t="s">
        <v>37</v>
      </c>
      <c r="E23" s="38" t="s">
        <v>85</v>
      </c>
    </row>
    <row r="24" spans="1:5" ht="14.25" x14ac:dyDescent="0.2">
      <c r="A24" s="36">
        <v>22</v>
      </c>
      <c r="B24" s="37" t="s">
        <v>412</v>
      </c>
      <c r="C24" s="38" t="s">
        <v>201</v>
      </c>
      <c r="D24" s="38" t="s">
        <v>37</v>
      </c>
      <c r="E24" s="38" t="s">
        <v>85</v>
      </c>
    </row>
    <row r="25" spans="1:5" ht="14.25" x14ac:dyDescent="0.2">
      <c r="A25" s="36">
        <v>23</v>
      </c>
      <c r="B25" s="37" t="s">
        <v>393</v>
      </c>
      <c r="C25" s="38" t="s">
        <v>201</v>
      </c>
      <c r="D25" s="38" t="s">
        <v>37</v>
      </c>
      <c r="E25" s="38" t="s">
        <v>85</v>
      </c>
    </row>
    <row r="26" spans="1:5" ht="14.25" x14ac:dyDescent="0.2">
      <c r="A26" s="36">
        <v>24</v>
      </c>
      <c r="B26" s="37" t="s">
        <v>388</v>
      </c>
      <c r="C26" s="38" t="s">
        <v>201</v>
      </c>
      <c r="D26" s="38" t="s">
        <v>37</v>
      </c>
      <c r="E26" s="38" t="s">
        <v>85</v>
      </c>
    </row>
    <row r="27" spans="1:5" ht="14.25" x14ac:dyDescent="0.2">
      <c r="A27" s="36">
        <v>25</v>
      </c>
      <c r="B27" s="37" t="s">
        <v>231</v>
      </c>
      <c r="C27" s="38" t="s">
        <v>201</v>
      </c>
      <c r="D27" s="38" t="s">
        <v>37</v>
      </c>
      <c r="E27" s="38" t="s">
        <v>85</v>
      </c>
    </row>
    <row r="28" spans="1:5" ht="14.25" x14ac:dyDescent="0.2">
      <c r="A28" s="36">
        <v>26</v>
      </c>
      <c r="B28" s="37" t="s">
        <v>271</v>
      </c>
      <c r="C28" s="38" t="s">
        <v>201</v>
      </c>
      <c r="D28" s="38" t="s">
        <v>37</v>
      </c>
      <c r="E28" s="38" t="s">
        <v>85</v>
      </c>
    </row>
    <row r="29" spans="1:5" ht="14.25" x14ac:dyDescent="0.2">
      <c r="A29" s="36">
        <v>27</v>
      </c>
      <c r="B29" s="37" t="s">
        <v>394</v>
      </c>
      <c r="C29" s="38" t="s">
        <v>201</v>
      </c>
      <c r="D29" s="38" t="s">
        <v>37</v>
      </c>
      <c r="E29" s="38" t="s">
        <v>85</v>
      </c>
    </row>
    <row r="30" spans="1:5" ht="14.25" x14ac:dyDescent="0.2">
      <c r="A30" s="36">
        <v>28</v>
      </c>
      <c r="B30" s="37" t="s">
        <v>276</v>
      </c>
      <c r="C30" s="38" t="s">
        <v>142</v>
      </c>
      <c r="D30" s="38" t="s">
        <v>33</v>
      </c>
      <c r="E30" s="38" t="s">
        <v>85</v>
      </c>
    </row>
    <row r="31" spans="1:5" ht="14.25" x14ac:dyDescent="0.2">
      <c r="A31" s="36">
        <v>29</v>
      </c>
      <c r="B31" s="37" t="s">
        <v>1536</v>
      </c>
      <c r="C31" s="38" t="s">
        <v>142</v>
      </c>
      <c r="D31" s="38" t="s">
        <v>33</v>
      </c>
      <c r="E31" s="38" t="s">
        <v>85</v>
      </c>
    </row>
    <row r="32" spans="1:5" ht="14.25" x14ac:dyDescent="0.2">
      <c r="A32" s="36">
        <v>30</v>
      </c>
      <c r="B32" s="37" t="s">
        <v>275</v>
      </c>
      <c r="C32" s="38" t="s">
        <v>142</v>
      </c>
      <c r="D32" s="38" t="s">
        <v>25</v>
      </c>
      <c r="E32" s="38" t="s">
        <v>85</v>
      </c>
    </row>
    <row r="33" spans="1:5" ht="14.25" x14ac:dyDescent="0.2">
      <c r="A33" s="36">
        <v>31</v>
      </c>
      <c r="B33" s="37" t="s">
        <v>177</v>
      </c>
      <c r="C33" s="38" t="s">
        <v>142</v>
      </c>
      <c r="D33" s="38" t="s">
        <v>25</v>
      </c>
      <c r="E33" s="38" t="s">
        <v>85</v>
      </c>
    </row>
    <row r="34" spans="1:5" ht="14.25" x14ac:dyDescent="0.2">
      <c r="A34" s="36">
        <v>32</v>
      </c>
      <c r="B34" s="37" t="s">
        <v>445</v>
      </c>
      <c r="C34" s="38" t="s">
        <v>142</v>
      </c>
      <c r="D34" s="38" t="s">
        <v>25</v>
      </c>
      <c r="E34" s="38" t="s">
        <v>85</v>
      </c>
    </row>
    <row r="35" spans="1:5" ht="14.25" x14ac:dyDescent="0.2">
      <c r="A35" s="36">
        <v>33</v>
      </c>
      <c r="B35" s="37" t="s">
        <v>1538</v>
      </c>
      <c r="C35" s="38" t="s">
        <v>142</v>
      </c>
      <c r="D35" s="38" t="s">
        <v>25</v>
      </c>
      <c r="E35" s="38" t="s">
        <v>85</v>
      </c>
    </row>
    <row r="36" spans="1:5" ht="14.25" x14ac:dyDescent="0.2">
      <c r="A36" s="36">
        <v>34</v>
      </c>
      <c r="B36" s="37" t="s">
        <v>428</v>
      </c>
      <c r="C36" s="38" t="s">
        <v>142</v>
      </c>
      <c r="D36" s="38" t="s">
        <v>25</v>
      </c>
      <c r="E36" s="38" t="s">
        <v>85</v>
      </c>
    </row>
    <row r="37" spans="1:5" ht="14.25" x14ac:dyDescent="0.2">
      <c r="A37" s="36">
        <v>35</v>
      </c>
      <c r="B37" s="37" t="s">
        <v>427</v>
      </c>
      <c r="C37" s="38" t="s">
        <v>142</v>
      </c>
      <c r="D37" s="38" t="s">
        <v>25</v>
      </c>
      <c r="E37" s="38" t="s">
        <v>85</v>
      </c>
    </row>
    <row r="38" spans="1:5" ht="14.25" x14ac:dyDescent="0.2">
      <c r="A38" s="36">
        <v>36</v>
      </c>
      <c r="B38" s="37" t="s">
        <v>447</v>
      </c>
      <c r="C38" s="38" t="s">
        <v>142</v>
      </c>
      <c r="D38" s="38" t="s">
        <v>25</v>
      </c>
      <c r="E38" s="38" t="s">
        <v>85</v>
      </c>
    </row>
    <row r="39" spans="1:5" ht="14.25" x14ac:dyDescent="0.2">
      <c r="A39" s="36">
        <v>37</v>
      </c>
      <c r="B39" s="37" t="s">
        <v>400</v>
      </c>
      <c r="C39" s="38" t="s">
        <v>142</v>
      </c>
      <c r="D39" s="38" t="s">
        <v>25</v>
      </c>
      <c r="E39" s="38" t="s">
        <v>85</v>
      </c>
    </row>
  </sheetData>
  <sortState xmlns:xlrd2="http://schemas.microsoft.com/office/spreadsheetml/2017/richdata2" ref="B3:E39">
    <sortCondition ref="C3:C39"/>
  </sortState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797B9-443F-4078-879E-99392B54100D}">
  <dimension ref="A1:E25"/>
  <sheetViews>
    <sheetView zoomScale="115" zoomScaleNormal="115" workbookViewId="0">
      <selection activeCell="B3" sqref="B3:E25"/>
    </sheetView>
  </sheetViews>
  <sheetFormatPr defaultRowHeight="12.75" x14ac:dyDescent="0.2"/>
  <cols>
    <col min="1" max="1" width="5.5703125" customWidth="1"/>
    <col min="2" max="2" width="27.42578125" customWidth="1"/>
    <col min="3" max="3" width="13.140625" style="9" customWidth="1"/>
    <col min="4" max="4" width="9.140625" style="9"/>
    <col min="5" max="5" width="23.42578125" style="9" customWidth="1"/>
  </cols>
  <sheetData>
    <row r="1" spans="1:5" x14ac:dyDescent="0.2">
      <c r="A1" s="78" t="s">
        <v>1583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21" t="s">
        <v>5</v>
      </c>
    </row>
    <row r="3" spans="1:5" x14ac:dyDescent="0.2">
      <c r="A3" s="14">
        <v>1</v>
      </c>
      <c r="B3" s="13" t="s">
        <v>127</v>
      </c>
      <c r="C3" s="12" t="s">
        <v>36</v>
      </c>
      <c r="D3" s="12" t="s">
        <v>33</v>
      </c>
      <c r="E3" s="12" t="s">
        <v>67</v>
      </c>
    </row>
    <row r="4" spans="1:5" x14ac:dyDescent="0.2">
      <c r="A4" s="14">
        <v>2</v>
      </c>
      <c r="B4" s="13" t="s">
        <v>411</v>
      </c>
      <c r="C4" s="12" t="s">
        <v>36</v>
      </c>
      <c r="D4" s="12" t="s">
        <v>25</v>
      </c>
      <c r="E4" s="12" t="s">
        <v>67</v>
      </c>
    </row>
    <row r="5" spans="1:5" x14ac:dyDescent="0.2">
      <c r="A5" s="14">
        <v>3</v>
      </c>
      <c r="B5" s="13" t="s">
        <v>2155</v>
      </c>
      <c r="C5" s="12" t="s">
        <v>36</v>
      </c>
      <c r="D5" s="12" t="s">
        <v>265</v>
      </c>
      <c r="E5" s="12" t="s">
        <v>67</v>
      </c>
    </row>
    <row r="6" spans="1:5" x14ac:dyDescent="0.2">
      <c r="A6" s="14">
        <v>4</v>
      </c>
      <c r="B6" s="13" t="s">
        <v>2156</v>
      </c>
      <c r="C6" s="12" t="s">
        <v>36</v>
      </c>
      <c r="D6" s="12" t="s">
        <v>265</v>
      </c>
      <c r="E6" s="12" t="s">
        <v>67</v>
      </c>
    </row>
    <row r="7" spans="1:5" x14ac:dyDescent="0.2">
      <c r="A7" s="14">
        <v>5</v>
      </c>
      <c r="B7" s="11" t="s">
        <v>430</v>
      </c>
      <c r="C7" s="12" t="s">
        <v>36</v>
      </c>
      <c r="D7" s="12" t="s">
        <v>45</v>
      </c>
      <c r="E7" s="12" t="s">
        <v>1478</v>
      </c>
    </row>
    <row r="8" spans="1:5" x14ac:dyDescent="0.2">
      <c r="A8" s="14">
        <v>6</v>
      </c>
      <c r="B8" s="13" t="s">
        <v>2157</v>
      </c>
      <c r="C8" s="12" t="s">
        <v>36</v>
      </c>
      <c r="D8" s="12" t="s">
        <v>37</v>
      </c>
      <c r="E8" s="12" t="s">
        <v>67</v>
      </c>
    </row>
    <row r="9" spans="1:5" x14ac:dyDescent="0.2">
      <c r="A9" s="14">
        <v>7</v>
      </c>
      <c r="B9" s="13" t="s">
        <v>2158</v>
      </c>
      <c r="C9" s="12" t="s">
        <v>36</v>
      </c>
      <c r="D9" s="12" t="s">
        <v>37</v>
      </c>
      <c r="E9" s="12" t="s">
        <v>67</v>
      </c>
    </row>
    <row r="10" spans="1:5" x14ac:dyDescent="0.2">
      <c r="A10" s="14">
        <v>8</v>
      </c>
      <c r="B10" s="13" t="s">
        <v>707</v>
      </c>
      <c r="C10" s="12" t="s">
        <v>201</v>
      </c>
      <c r="D10" s="12" t="s">
        <v>25</v>
      </c>
      <c r="E10" s="12" t="s">
        <v>67</v>
      </c>
    </row>
    <row r="11" spans="1:5" x14ac:dyDescent="0.2">
      <c r="A11" s="14">
        <v>9</v>
      </c>
      <c r="B11" s="13" t="s">
        <v>713</v>
      </c>
      <c r="C11" s="12" t="s">
        <v>201</v>
      </c>
      <c r="D11" s="12" t="s">
        <v>25</v>
      </c>
      <c r="E11" s="12" t="s">
        <v>67</v>
      </c>
    </row>
    <row r="12" spans="1:5" x14ac:dyDescent="0.2">
      <c r="A12" s="14">
        <v>10</v>
      </c>
      <c r="B12" s="13" t="s">
        <v>761</v>
      </c>
      <c r="C12" s="12" t="s">
        <v>201</v>
      </c>
      <c r="D12" s="12" t="s">
        <v>25</v>
      </c>
      <c r="E12" s="12" t="s">
        <v>67</v>
      </c>
    </row>
    <row r="13" spans="1:5" x14ac:dyDescent="0.2">
      <c r="A13" s="14">
        <v>11</v>
      </c>
      <c r="B13" s="11" t="s">
        <v>2159</v>
      </c>
      <c r="C13" s="12" t="s">
        <v>142</v>
      </c>
      <c r="D13" s="12" t="s">
        <v>83</v>
      </c>
      <c r="E13" s="12" t="s">
        <v>67</v>
      </c>
    </row>
    <row r="14" spans="1:5" x14ac:dyDescent="0.2">
      <c r="A14" s="14">
        <v>12</v>
      </c>
      <c r="B14" s="13" t="s">
        <v>695</v>
      </c>
      <c r="C14" s="12" t="s">
        <v>142</v>
      </c>
      <c r="D14" s="12" t="s">
        <v>156</v>
      </c>
      <c r="E14" s="12" t="s">
        <v>67</v>
      </c>
    </row>
    <row r="15" spans="1:5" x14ac:dyDescent="0.2">
      <c r="A15" s="14">
        <v>13</v>
      </c>
      <c r="B15" s="13" t="s">
        <v>238</v>
      </c>
      <c r="C15" s="12" t="s">
        <v>142</v>
      </c>
      <c r="D15" s="12" t="s">
        <v>33</v>
      </c>
      <c r="E15" s="12" t="s">
        <v>67</v>
      </c>
    </row>
    <row r="16" spans="1:5" x14ac:dyDescent="0.2">
      <c r="A16" s="14">
        <v>14</v>
      </c>
      <c r="B16" s="13" t="s">
        <v>2163</v>
      </c>
      <c r="C16" s="12" t="s">
        <v>142</v>
      </c>
      <c r="D16" s="12" t="s">
        <v>33</v>
      </c>
      <c r="E16" s="12" t="s">
        <v>67</v>
      </c>
    </row>
    <row r="17" spans="1:5" x14ac:dyDescent="0.2">
      <c r="A17" s="14">
        <v>15</v>
      </c>
      <c r="B17" s="13" t="s">
        <v>176</v>
      </c>
      <c r="C17" s="12" t="s">
        <v>142</v>
      </c>
      <c r="D17" s="12" t="s">
        <v>25</v>
      </c>
      <c r="E17" s="12" t="s">
        <v>67</v>
      </c>
    </row>
    <row r="18" spans="1:5" x14ac:dyDescent="0.2">
      <c r="A18" s="14">
        <v>16</v>
      </c>
      <c r="B18" s="13" t="s">
        <v>2162</v>
      </c>
      <c r="C18" s="12" t="s">
        <v>181</v>
      </c>
      <c r="D18" s="12" t="s">
        <v>30</v>
      </c>
      <c r="E18" s="12" t="s">
        <v>67</v>
      </c>
    </row>
    <row r="19" spans="1:5" x14ac:dyDescent="0.2">
      <c r="A19" s="14">
        <v>17</v>
      </c>
      <c r="B19" s="13" t="s">
        <v>784</v>
      </c>
      <c r="C19" s="12" t="s">
        <v>181</v>
      </c>
      <c r="D19" s="12" t="s">
        <v>30</v>
      </c>
      <c r="E19" s="12" t="s">
        <v>67</v>
      </c>
    </row>
    <row r="20" spans="1:5" x14ac:dyDescent="0.2">
      <c r="A20" s="14">
        <v>18</v>
      </c>
      <c r="B20" s="13" t="s">
        <v>133</v>
      </c>
      <c r="C20" s="12" t="s">
        <v>7</v>
      </c>
      <c r="D20" s="12" t="s">
        <v>33</v>
      </c>
      <c r="E20" s="12" t="s">
        <v>67</v>
      </c>
    </row>
    <row r="21" spans="1:5" x14ac:dyDescent="0.2">
      <c r="A21" s="14">
        <v>19</v>
      </c>
      <c r="B21" s="13" t="s">
        <v>691</v>
      </c>
      <c r="C21" s="12" t="s">
        <v>120</v>
      </c>
      <c r="D21" s="12" t="s">
        <v>30</v>
      </c>
      <c r="E21" s="12" t="s">
        <v>67</v>
      </c>
    </row>
    <row r="22" spans="1:5" x14ac:dyDescent="0.2">
      <c r="A22" s="14">
        <v>20</v>
      </c>
      <c r="B22" s="13" t="s">
        <v>279</v>
      </c>
      <c r="C22" s="12" t="s">
        <v>120</v>
      </c>
      <c r="D22" s="12" t="s">
        <v>33</v>
      </c>
      <c r="E22" s="12" t="s">
        <v>67</v>
      </c>
    </row>
    <row r="23" spans="1:5" x14ac:dyDescent="0.2">
      <c r="A23" s="14">
        <v>21</v>
      </c>
      <c r="B23" s="13" t="s">
        <v>2160</v>
      </c>
      <c r="C23" s="12" t="s">
        <v>120</v>
      </c>
      <c r="D23" s="12" t="s">
        <v>33</v>
      </c>
      <c r="E23" s="12" t="s">
        <v>67</v>
      </c>
    </row>
    <row r="24" spans="1:5" x14ac:dyDescent="0.2">
      <c r="A24" s="14">
        <v>22</v>
      </c>
      <c r="B24" s="13" t="s">
        <v>2161</v>
      </c>
      <c r="C24" s="12" t="s">
        <v>120</v>
      </c>
      <c r="D24" s="12" t="s">
        <v>33</v>
      </c>
      <c r="E24" s="12" t="s">
        <v>67</v>
      </c>
    </row>
    <row r="25" spans="1:5" x14ac:dyDescent="0.2">
      <c r="A25" s="14">
        <v>23</v>
      </c>
      <c r="B25" s="13" t="s">
        <v>787</v>
      </c>
      <c r="C25" s="12" t="s">
        <v>120</v>
      </c>
      <c r="D25" s="12" t="s">
        <v>33</v>
      </c>
      <c r="E25" s="12" t="s">
        <v>67</v>
      </c>
    </row>
  </sheetData>
  <sortState xmlns:xlrd2="http://schemas.microsoft.com/office/spreadsheetml/2017/richdata2" ref="B3:E25">
    <sortCondition ref="C3:C25"/>
  </sortState>
  <mergeCells count="1">
    <mergeCell ref="A1:E1"/>
  </mergeCells>
  <pageMargins left="1.1811023622047245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9A82-CFDA-4526-A5A6-87E63446F64C}">
  <dimension ref="A1:E24"/>
  <sheetViews>
    <sheetView topLeftCell="A10" zoomScale="115" zoomScaleNormal="115" workbookViewId="0">
      <selection activeCell="B2" sqref="B2:E24"/>
    </sheetView>
  </sheetViews>
  <sheetFormatPr defaultRowHeight="12.75" x14ac:dyDescent="0.2"/>
  <cols>
    <col min="1" max="1" width="6.42578125" customWidth="1"/>
    <col min="2" max="2" width="28" customWidth="1"/>
    <col min="3" max="3" width="12.42578125" style="9" customWidth="1"/>
    <col min="4" max="4" width="13.5703125" style="9" customWidth="1"/>
    <col min="5" max="5" width="26.7109375" style="9" customWidth="1"/>
  </cols>
  <sheetData>
    <row r="1" spans="1:5" x14ac:dyDescent="0.2">
      <c r="A1" s="78" t="s">
        <v>1558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10" t="s">
        <v>5</v>
      </c>
    </row>
    <row r="3" spans="1:5" x14ac:dyDescent="0.2">
      <c r="A3" s="14">
        <v>1</v>
      </c>
      <c r="B3" s="11" t="s">
        <v>127</v>
      </c>
      <c r="C3" s="11" t="s">
        <v>36</v>
      </c>
      <c r="D3" s="11" t="s">
        <v>33</v>
      </c>
      <c r="E3" s="12" t="s">
        <v>128</v>
      </c>
    </row>
    <row r="4" spans="1:5" x14ac:dyDescent="0.2">
      <c r="A4" s="14">
        <v>2</v>
      </c>
      <c r="B4" s="11" t="s">
        <v>524</v>
      </c>
      <c r="C4" s="11" t="s">
        <v>181</v>
      </c>
      <c r="D4" s="11" t="s">
        <v>265</v>
      </c>
      <c r="E4" s="12" t="s">
        <v>128</v>
      </c>
    </row>
    <row r="5" spans="1:5" x14ac:dyDescent="0.2">
      <c r="A5" s="14">
        <v>3</v>
      </c>
      <c r="B5" s="11" t="s">
        <v>538</v>
      </c>
      <c r="C5" s="11" t="s">
        <v>181</v>
      </c>
      <c r="D5" s="11" t="s">
        <v>265</v>
      </c>
      <c r="E5" s="12" t="s">
        <v>128</v>
      </c>
    </row>
    <row r="6" spans="1:5" x14ac:dyDescent="0.2">
      <c r="A6" s="14">
        <v>4</v>
      </c>
      <c r="B6" s="11" t="s">
        <v>539</v>
      </c>
      <c r="C6" s="11" t="s">
        <v>181</v>
      </c>
      <c r="D6" s="11" t="s">
        <v>265</v>
      </c>
      <c r="E6" s="12" t="s">
        <v>128</v>
      </c>
    </row>
    <row r="7" spans="1:5" x14ac:dyDescent="0.2">
      <c r="A7" s="14">
        <v>5</v>
      </c>
      <c r="B7" s="11" t="s">
        <v>542</v>
      </c>
      <c r="C7" s="11" t="s">
        <v>181</v>
      </c>
      <c r="D7" s="11" t="s">
        <v>265</v>
      </c>
      <c r="E7" s="12" t="s">
        <v>128</v>
      </c>
    </row>
    <row r="8" spans="1:5" x14ac:dyDescent="0.2">
      <c r="A8" s="14">
        <v>6</v>
      </c>
      <c r="B8" s="11" t="s">
        <v>553</v>
      </c>
      <c r="C8" s="11" t="s">
        <v>181</v>
      </c>
      <c r="D8" s="11" t="s">
        <v>265</v>
      </c>
      <c r="E8" s="12" t="s">
        <v>128</v>
      </c>
    </row>
    <row r="9" spans="1:5" x14ac:dyDescent="0.2">
      <c r="A9" s="14">
        <v>7</v>
      </c>
      <c r="B9" s="11" t="s">
        <v>608</v>
      </c>
      <c r="C9" s="11" t="s">
        <v>181</v>
      </c>
      <c r="D9" s="11" t="s">
        <v>265</v>
      </c>
      <c r="E9" s="12" t="s">
        <v>128</v>
      </c>
    </row>
    <row r="10" spans="1:5" x14ac:dyDescent="0.2">
      <c r="A10" s="14">
        <v>8</v>
      </c>
      <c r="B10" s="11" t="s">
        <v>670</v>
      </c>
      <c r="C10" s="11" t="s">
        <v>181</v>
      </c>
      <c r="D10" s="11" t="s">
        <v>265</v>
      </c>
      <c r="E10" s="12" t="s">
        <v>128</v>
      </c>
    </row>
    <row r="11" spans="1:5" x14ac:dyDescent="0.2">
      <c r="A11" s="14">
        <v>9</v>
      </c>
      <c r="B11" s="11" t="s">
        <v>538</v>
      </c>
      <c r="C11" s="11" t="s">
        <v>181</v>
      </c>
      <c r="D11" s="11" t="s">
        <v>265</v>
      </c>
      <c r="E11" s="12" t="s">
        <v>128</v>
      </c>
    </row>
    <row r="12" spans="1:5" x14ac:dyDescent="0.2">
      <c r="A12" s="14">
        <v>10</v>
      </c>
      <c r="B12" s="11" t="s">
        <v>1384</v>
      </c>
      <c r="C12" s="11" t="s">
        <v>181</v>
      </c>
      <c r="D12" s="11" t="s">
        <v>265</v>
      </c>
      <c r="E12" s="12" t="s">
        <v>128</v>
      </c>
    </row>
    <row r="13" spans="1:5" x14ac:dyDescent="0.2">
      <c r="A13" s="14">
        <v>11</v>
      </c>
      <c r="B13" s="11" t="s">
        <v>342</v>
      </c>
      <c r="C13" s="11" t="s">
        <v>7</v>
      </c>
      <c r="D13" s="11" t="s">
        <v>79</v>
      </c>
      <c r="E13" s="12" t="s">
        <v>128</v>
      </c>
    </row>
    <row r="14" spans="1:5" x14ac:dyDescent="0.2">
      <c r="A14" s="14">
        <v>12</v>
      </c>
      <c r="B14" s="11" t="s">
        <v>343</v>
      </c>
      <c r="C14" s="11" t="s">
        <v>7</v>
      </c>
      <c r="D14" s="11" t="s">
        <v>79</v>
      </c>
      <c r="E14" s="12" t="s">
        <v>128</v>
      </c>
    </row>
    <row r="15" spans="1:5" x14ac:dyDescent="0.2">
      <c r="A15" s="14">
        <v>13</v>
      </c>
      <c r="B15" s="11" t="s">
        <v>347</v>
      </c>
      <c r="C15" s="11" t="s">
        <v>7</v>
      </c>
      <c r="D15" s="11" t="s">
        <v>79</v>
      </c>
      <c r="E15" s="12" t="s">
        <v>128</v>
      </c>
    </row>
    <row r="16" spans="1:5" x14ac:dyDescent="0.2">
      <c r="A16" s="14">
        <v>14</v>
      </c>
      <c r="B16" s="11" t="s">
        <v>348</v>
      </c>
      <c r="C16" s="11" t="s">
        <v>7</v>
      </c>
      <c r="D16" s="11" t="s">
        <v>79</v>
      </c>
      <c r="E16" s="12" t="s">
        <v>128</v>
      </c>
    </row>
    <row r="17" spans="1:5" x14ac:dyDescent="0.2">
      <c r="A17" s="14">
        <v>15</v>
      </c>
      <c r="B17" s="11" t="s">
        <v>350</v>
      </c>
      <c r="C17" s="11" t="s">
        <v>7</v>
      </c>
      <c r="D17" s="11" t="s">
        <v>79</v>
      </c>
      <c r="E17" s="12" t="s">
        <v>128</v>
      </c>
    </row>
    <row r="18" spans="1:5" x14ac:dyDescent="0.2">
      <c r="A18" s="14">
        <v>16</v>
      </c>
      <c r="B18" s="11" t="s">
        <v>511</v>
      </c>
      <c r="C18" s="11" t="s">
        <v>7</v>
      </c>
      <c r="D18" s="11" t="s">
        <v>79</v>
      </c>
      <c r="E18" s="12" t="s">
        <v>128</v>
      </c>
    </row>
    <row r="19" spans="1:5" x14ac:dyDescent="0.2">
      <c r="A19" s="14">
        <v>17</v>
      </c>
      <c r="B19" s="11" t="s">
        <v>939</v>
      </c>
      <c r="C19" s="11" t="s">
        <v>120</v>
      </c>
      <c r="D19" s="11" t="s">
        <v>25</v>
      </c>
      <c r="E19" s="12" t="s">
        <v>128</v>
      </c>
    </row>
    <row r="20" spans="1:5" x14ac:dyDescent="0.2">
      <c r="A20" s="14">
        <v>18</v>
      </c>
      <c r="B20" s="11" t="s">
        <v>941</v>
      </c>
      <c r="C20" s="11" t="s">
        <v>120</v>
      </c>
      <c r="D20" s="11" t="s">
        <v>25</v>
      </c>
      <c r="E20" s="12" t="s">
        <v>128</v>
      </c>
    </row>
    <row r="21" spans="1:5" x14ac:dyDescent="0.2">
      <c r="A21" s="14">
        <v>19</v>
      </c>
      <c r="B21" s="11" t="s">
        <v>939</v>
      </c>
      <c r="C21" s="11" t="s">
        <v>120</v>
      </c>
      <c r="D21" s="11" t="s">
        <v>25</v>
      </c>
      <c r="E21" s="12" t="s">
        <v>128</v>
      </c>
    </row>
    <row r="22" spans="1:5" x14ac:dyDescent="0.2">
      <c r="A22" s="14">
        <v>20</v>
      </c>
      <c r="B22" s="11" t="s">
        <v>1006</v>
      </c>
      <c r="C22" s="11" t="s">
        <v>120</v>
      </c>
      <c r="D22" s="11" t="s">
        <v>25</v>
      </c>
      <c r="E22" s="12" t="s">
        <v>128</v>
      </c>
    </row>
    <row r="23" spans="1:5" x14ac:dyDescent="0.2">
      <c r="A23" s="14">
        <v>21</v>
      </c>
      <c r="B23" s="11" t="s">
        <v>1018</v>
      </c>
      <c r="C23" s="11" t="s">
        <v>120</v>
      </c>
      <c r="D23" s="11" t="s">
        <v>8</v>
      </c>
      <c r="E23" s="12" t="s">
        <v>128</v>
      </c>
    </row>
    <row r="24" spans="1:5" x14ac:dyDescent="0.2">
      <c r="A24" s="14">
        <v>22</v>
      </c>
      <c r="B24" s="11" t="s">
        <v>1019</v>
      </c>
      <c r="C24" s="11" t="s">
        <v>120</v>
      </c>
      <c r="D24" s="11" t="s">
        <v>8</v>
      </c>
      <c r="E24" s="12" t="s">
        <v>128</v>
      </c>
    </row>
  </sheetData>
  <sortState xmlns:xlrd2="http://schemas.microsoft.com/office/spreadsheetml/2017/richdata2" ref="B3:E24">
    <sortCondition ref="C3:C24"/>
  </sortState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6B039-D55C-4092-BA32-4290320A3725}">
  <dimension ref="A1:E39"/>
  <sheetViews>
    <sheetView zoomScale="115" zoomScaleNormal="115" workbookViewId="0">
      <selection activeCell="E12" sqref="E12"/>
    </sheetView>
  </sheetViews>
  <sheetFormatPr defaultRowHeight="12.75" x14ac:dyDescent="0.2"/>
  <cols>
    <col min="1" max="1" width="6.5703125" customWidth="1"/>
    <col min="2" max="2" width="26.85546875" customWidth="1"/>
    <col min="3" max="3" width="11.7109375" style="9" customWidth="1"/>
    <col min="4" max="4" width="10.5703125" style="9" customWidth="1"/>
    <col min="5" max="5" width="29.7109375" style="9" customWidth="1"/>
  </cols>
  <sheetData>
    <row r="1" spans="1:5" x14ac:dyDescent="0.2">
      <c r="A1" s="78" t="s">
        <v>1592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21" t="s">
        <v>5</v>
      </c>
    </row>
    <row r="3" spans="1:5" x14ac:dyDescent="0.2">
      <c r="A3" s="14">
        <v>1</v>
      </c>
      <c r="B3" s="11" t="s">
        <v>524</v>
      </c>
      <c r="C3" s="12" t="s">
        <v>181</v>
      </c>
      <c r="D3" s="12" t="s">
        <v>265</v>
      </c>
      <c r="E3" s="12" t="s">
        <v>968</v>
      </c>
    </row>
    <row r="4" spans="1:5" x14ac:dyDescent="0.2">
      <c r="A4" s="14">
        <v>5</v>
      </c>
      <c r="B4" s="13" t="s">
        <v>2014</v>
      </c>
      <c r="C4" s="12" t="s">
        <v>181</v>
      </c>
      <c r="D4" s="12" t="s">
        <v>265</v>
      </c>
      <c r="E4" s="32" t="s">
        <v>968</v>
      </c>
    </row>
    <row r="5" spans="1:5" x14ac:dyDescent="0.2">
      <c r="A5" s="14">
        <v>7</v>
      </c>
      <c r="B5" s="11" t="s">
        <v>2015</v>
      </c>
      <c r="C5" s="12" t="s">
        <v>181</v>
      </c>
      <c r="D5" s="12" t="s">
        <v>265</v>
      </c>
      <c r="E5" s="12" t="s">
        <v>968</v>
      </c>
    </row>
    <row r="6" spans="1:5" x14ac:dyDescent="0.2">
      <c r="A6" s="14">
        <v>8</v>
      </c>
      <c r="B6" s="13" t="s">
        <v>2016</v>
      </c>
      <c r="C6" s="12" t="s">
        <v>181</v>
      </c>
      <c r="D6" s="12" t="s">
        <v>265</v>
      </c>
      <c r="E6" s="32" t="s">
        <v>968</v>
      </c>
    </row>
    <row r="7" spans="1:5" x14ac:dyDescent="0.2">
      <c r="A7" s="14">
        <v>9</v>
      </c>
      <c r="B7" s="13" t="s">
        <v>2017</v>
      </c>
      <c r="C7" s="12" t="s">
        <v>181</v>
      </c>
      <c r="D7" s="12" t="s">
        <v>265</v>
      </c>
      <c r="E7" s="12" t="s">
        <v>968</v>
      </c>
    </row>
    <row r="8" spans="1:5" x14ac:dyDescent="0.2">
      <c r="A8" s="14">
        <v>10</v>
      </c>
      <c r="B8" s="11" t="s">
        <v>2024</v>
      </c>
      <c r="C8" s="12" t="s">
        <v>181</v>
      </c>
      <c r="D8" s="12" t="s">
        <v>265</v>
      </c>
      <c r="E8" s="32" t="s">
        <v>968</v>
      </c>
    </row>
    <row r="9" spans="1:5" x14ac:dyDescent="0.2">
      <c r="A9" s="14">
        <v>11</v>
      </c>
      <c r="B9" s="11" t="s">
        <v>2018</v>
      </c>
      <c r="C9" s="12" t="s">
        <v>181</v>
      </c>
      <c r="D9" s="12" t="s">
        <v>265</v>
      </c>
      <c r="E9" s="32" t="s">
        <v>968</v>
      </c>
    </row>
    <row r="10" spans="1:5" x14ac:dyDescent="0.2">
      <c r="A10" s="14">
        <v>12</v>
      </c>
      <c r="B10" s="11" t="s">
        <v>2023</v>
      </c>
      <c r="C10" s="12" t="s">
        <v>181</v>
      </c>
      <c r="D10" s="12" t="s">
        <v>265</v>
      </c>
      <c r="E10" s="12" t="s">
        <v>968</v>
      </c>
    </row>
    <row r="11" spans="1:5" x14ac:dyDescent="0.2">
      <c r="A11" s="14">
        <v>15</v>
      </c>
      <c r="B11" s="11" t="s">
        <v>2019</v>
      </c>
      <c r="C11" s="12" t="s">
        <v>181</v>
      </c>
      <c r="D11" s="12" t="s">
        <v>265</v>
      </c>
      <c r="E11" s="32" t="s">
        <v>968</v>
      </c>
    </row>
    <row r="12" spans="1:5" x14ac:dyDescent="0.2">
      <c r="A12" s="14">
        <v>17</v>
      </c>
      <c r="B12" s="11" t="s">
        <v>2295</v>
      </c>
      <c r="C12" s="12" t="s">
        <v>7</v>
      </c>
      <c r="D12" s="12" t="s">
        <v>79</v>
      </c>
      <c r="E12" s="12" t="s">
        <v>968</v>
      </c>
    </row>
    <row r="13" spans="1:5" x14ac:dyDescent="0.2">
      <c r="A13" s="14">
        <v>18</v>
      </c>
      <c r="B13" s="13" t="s">
        <v>348</v>
      </c>
      <c r="C13" s="12" t="s">
        <v>7</v>
      </c>
      <c r="D13" s="12" t="s">
        <v>79</v>
      </c>
      <c r="E13" s="12" t="s">
        <v>968</v>
      </c>
    </row>
    <row r="14" spans="1:5" x14ac:dyDescent="0.2">
      <c r="A14" s="14">
        <v>19</v>
      </c>
      <c r="B14" s="13" t="s">
        <v>342</v>
      </c>
      <c r="C14" s="12" t="s">
        <v>7</v>
      </c>
      <c r="D14" s="12" t="s">
        <v>79</v>
      </c>
      <c r="E14" s="32" t="s">
        <v>968</v>
      </c>
    </row>
    <row r="15" spans="1:5" x14ac:dyDescent="0.2">
      <c r="A15" s="14">
        <v>21</v>
      </c>
      <c r="B15" s="13" t="s">
        <v>511</v>
      </c>
      <c r="C15" s="12" t="s">
        <v>7</v>
      </c>
      <c r="D15" s="12" t="s">
        <v>79</v>
      </c>
      <c r="E15" s="12" t="s">
        <v>968</v>
      </c>
    </row>
    <row r="16" spans="1:5" x14ac:dyDescent="0.2">
      <c r="A16" s="14">
        <v>25</v>
      </c>
      <c r="B16" s="13" t="s">
        <v>350</v>
      </c>
      <c r="C16" s="12" t="s">
        <v>7</v>
      </c>
      <c r="D16" s="12" t="s">
        <v>79</v>
      </c>
      <c r="E16" s="32" t="s">
        <v>968</v>
      </c>
    </row>
    <row r="17" spans="1:5" x14ac:dyDescent="0.2">
      <c r="A17" s="14">
        <v>26</v>
      </c>
      <c r="B17" s="13" t="s">
        <v>2021</v>
      </c>
      <c r="C17" s="12" t="s">
        <v>7</v>
      </c>
      <c r="D17" s="12" t="s">
        <v>79</v>
      </c>
      <c r="E17" s="12" t="s">
        <v>968</v>
      </c>
    </row>
    <row r="18" spans="1:5" x14ac:dyDescent="0.2">
      <c r="A18" s="14">
        <v>27</v>
      </c>
      <c r="B18" s="13" t="s">
        <v>2022</v>
      </c>
      <c r="C18" s="12" t="s">
        <v>7</v>
      </c>
      <c r="D18" s="12" t="s">
        <v>79</v>
      </c>
      <c r="E18" s="32" t="s">
        <v>968</v>
      </c>
    </row>
    <row r="19" spans="1:5" x14ac:dyDescent="0.2">
      <c r="A19" s="14">
        <v>3</v>
      </c>
      <c r="B19" s="13" t="s">
        <v>2247</v>
      </c>
      <c r="C19" s="12" t="s">
        <v>120</v>
      </c>
      <c r="D19" s="12" t="s">
        <v>25</v>
      </c>
      <c r="E19" s="12" t="s">
        <v>968</v>
      </c>
    </row>
    <row r="20" spans="1:5" x14ac:dyDescent="0.2">
      <c r="A20" s="14">
        <v>4</v>
      </c>
      <c r="B20" s="13" t="s">
        <v>2249</v>
      </c>
      <c r="C20" s="12" t="s">
        <v>120</v>
      </c>
      <c r="D20" s="12" t="s">
        <v>25</v>
      </c>
      <c r="E20" s="12" t="s">
        <v>968</v>
      </c>
    </row>
    <row r="21" spans="1:5" x14ac:dyDescent="0.2">
      <c r="A21" s="14">
        <v>6</v>
      </c>
      <c r="B21" s="13" t="s">
        <v>2251</v>
      </c>
      <c r="C21" s="12" t="s">
        <v>120</v>
      </c>
      <c r="D21" s="12" t="s">
        <v>25</v>
      </c>
      <c r="E21" s="12" t="s">
        <v>968</v>
      </c>
    </row>
    <row r="22" spans="1:5" x14ac:dyDescent="0.2">
      <c r="A22" s="14">
        <v>13</v>
      </c>
      <c r="B22" s="13" t="s">
        <v>2250</v>
      </c>
      <c r="C22" s="12" t="s">
        <v>120</v>
      </c>
      <c r="D22" s="12" t="s">
        <v>25</v>
      </c>
      <c r="E22" s="12" t="s">
        <v>968</v>
      </c>
    </row>
    <row r="23" spans="1:5" x14ac:dyDescent="0.2">
      <c r="A23" s="14">
        <v>14</v>
      </c>
      <c r="B23" s="13" t="s">
        <v>2248</v>
      </c>
      <c r="C23" s="12" t="s">
        <v>120</v>
      </c>
      <c r="D23" s="12" t="s">
        <v>25</v>
      </c>
      <c r="E23" s="12" t="s">
        <v>968</v>
      </c>
    </row>
    <row r="24" spans="1:5" x14ac:dyDescent="0.2">
      <c r="A24" s="14">
        <v>20</v>
      </c>
      <c r="B24" s="13" t="s">
        <v>2294</v>
      </c>
      <c r="C24" s="12" t="s">
        <v>120</v>
      </c>
      <c r="D24" s="12" t="s">
        <v>25</v>
      </c>
      <c r="E24" s="12" t="s">
        <v>968</v>
      </c>
    </row>
    <row r="25" spans="1:5" x14ac:dyDescent="0.2">
      <c r="A25" s="14">
        <v>22</v>
      </c>
      <c r="B25" s="13" t="s">
        <v>1037</v>
      </c>
      <c r="C25" s="12" t="s">
        <v>120</v>
      </c>
      <c r="D25" s="12" t="s">
        <v>25</v>
      </c>
      <c r="E25" s="12" t="s">
        <v>968</v>
      </c>
    </row>
    <row r="26" spans="1:5" x14ac:dyDescent="0.2">
      <c r="A26" s="14">
        <v>23</v>
      </c>
      <c r="B26" s="13" t="s">
        <v>941</v>
      </c>
      <c r="C26" s="12" t="s">
        <v>120</v>
      </c>
      <c r="D26" s="12" t="s">
        <v>25</v>
      </c>
      <c r="E26" s="32" t="s">
        <v>968</v>
      </c>
    </row>
    <row r="27" spans="1:5" x14ac:dyDescent="0.2">
      <c r="A27" s="14">
        <v>24</v>
      </c>
      <c r="B27" s="57" t="s">
        <v>2224</v>
      </c>
      <c r="C27" s="32" t="s">
        <v>120</v>
      </c>
      <c r="D27" s="32" t="s">
        <v>25</v>
      </c>
      <c r="E27" s="32" t="s">
        <v>968</v>
      </c>
    </row>
    <row r="28" spans="1:5" x14ac:dyDescent="0.2">
      <c r="A28" s="14">
        <v>28</v>
      </c>
      <c r="B28" s="13" t="s">
        <v>1036</v>
      </c>
      <c r="C28" s="12" t="s">
        <v>120</v>
      </c>
      <c r="D28" s="12" t="s">
        <v>25</v>
      </c>
      <c r="E28" s="12" t="s">
        <v>968</v>
      </c>
    </row>
    <row r="29" spans="1:5" x14ac:dyDescent="0.2">
      <c r="A29" s="14">
        <v>29</v>
      </c>
      <c r="B29" s="13" t="s">
        <v>939</v>
      </c>
      <c r="C29" s="12" t="s">
        <v>120</v>
      </c>
      <c r="D29" s="12" t="s">
        <v>25</v>
      </c>
      <c r="E29" s="12" t="s">
        <v>968</v>
      </c>
    </row>
    <row r="30" spans="1:5" x14ac:dyDescent="0.2">
      <c r="A30" s="14">
        <v>2</v>
      </c>
      <c r="B30" s="13" t="s">
        <v>2013</v>
      </c>
      <c r="C30" s="12" t="s">
        <v>120</v>
      </c>
      <c r="D30" s="12" t="s">
        <v>8</v>
      </c>
      <c r="E30" s="32" t="s">
        <v>968</v>
      </c>
    </row>
    <row r="31" spans="1:5" x14ac:dyDescent="0.2">
      <c r="A31" s="14">
        <v>16</v>
      </c>
      <c r="B31" s="13" t="s">
        <v>2020</v>
      </c>
      <c r="C31" s="12" t="s">
        <v>120</v>
      </c>
      <c r="D31" s="12" t="s">
        <v>8</v>
      </c>
      <c r="E31" s="12" t="s">
        <v>968</v>
      </c>
    </row>
    <row r="32" spans="1:5" x14ac:dyDescent="0.2">
      <c r="A32" s="14">
        <v>30</v>
      </c>
      <c r="B32" s="11" t="s">
        <v>2339</v>
      </c>
      <c r="C32" s="12" t="s">
        <v>120</v>
      </c>
      <c r="D32" s="12" t="s">
        <v>8</v>
      </c>
      <c r="E32" s="12" t="s">
        <v>968</v>
      </c>
    </row>
    <row r="33" spans="1:5" x14ac:dyDescent="0.2">
      <c r="A33" s="14">
        <v>31</v>
      </c>
      <c r="B33" s="11" t="s">
        <v>2340</v>
      </c>
      <c r="C33" s="12" t="s">
        <v>120</v>
      </c>
      <c r="D33" s="12" t="s">
        <v>8</v>
      </c>
      <c r="E33" s="12" t="s">
        <v>968</v>
      </c>
    </row>
    <row r="34" spans="1:5" x14ac:dyDescent="0.2">
      <c r="A34" s="14">
        <v>32</v>
      </c>
      <c r="B34" s="11" t="s">
        <v>2341</v>
      </c>
      <c r="C34" s="12" t="s">
        <v>120</v>
      </c>
      <c r="D34" s="12" t="s">
        <v>8</v>
      </c>
      <c r="E34" s="12" t="s">
        <v>968</v>
      </c>
    </row>
    <row r="35" spans="1:5" x14ac:dyDescent="0.2">
      <c r="A35" s="14">
        <v>33</v>
      </c>
      <c r="B35" s="11" t="s">
        <v>2342</v>
      </c>
      <c r="C35" s="12" t="s">
        <v>120</v>
      </c>
      <c r="D35" s="12" t="s">
        <v>8</v>
      </c>
      <c r="E35" s="12" t="s">
        <v>968</v>
      </c>
    </row>
    <row r="36" spans="1:5" x14ac:dyDescent="0.2">
      <c r="A36" s="14">
        <v>34</v>
      </c>
      <c r="B36" s="11" t="s">
        <v>2343</v>
      </c>
      <c r="C36" s="12" t="s">
        <v>120</v>
      </c>
      <c r="D36" s="12" t="s">
        <v>8</v>
      </c>
      <c r="E36" s="12" t="s">
        <v>968</v>
      </c>
    </row>
    <row r="37" spans="1:5" x14ac:dyDescent="0.2">
      <c r="A37" s="14">
        <v>35</v>
      </c>
      <c r="B37" s="11" t="s">
        <v>2344</v>
      </c>
      <c r="C37" s="12" t="s">
        <v>120</v>
      </c>
      <c r="D37" s="12" t="s">
        <v>8</v>
      </c>
      <c r="E37" s="12" t="s">
        <v>968</v>
      </c>
    </row>
    <row r="38" spans="1:5" x14ac:dyDescent="0.2">
      <c r="A38" s="14">
        <v>36</v>
      </c>
      <c r="B38" s="11" t="s">
        <v>2345</v>
      </c>
      <c r="C38" s="12" t="s">
        <v>120</v>
      </c>
      <c r="D38" s="12" t="s">
        <v>8</v>
      </c>
      <c r="E38" s="12" t="s">
        <v>968</v>
      </c>
    </row>
    <row r="39" spans="1:5" x14ac:dyDescent="0.2">
      <c r="A39" s="14">
        <v>37</v>
      </c>
      <c r="B39" s="11" t="s">
        <v>2346</v>
      </c>
      <c r="C39" s="12" t="s">
        <v>120</v>
      </c>
      <c r="D39" s="12" t="s">
        <v>8</v>
      </c>
      <c r="E39" s="12" t="s">
        <v>968</v>
      </c>
    </row>
  </sheetData>
  <sortState xmlns:xlrd2="http://schemas.microsoft.com/office/spreadsheetml/2017/richdata2" ref="B3:E39">
    <sortCondition ref="C3:C39"/>
  </sortState>
  <mergeCells count="1">
    <mergeCell ref="A1:E1"/>
  </mergeCells>
  <pageMargins left="1.1811023622047245" right="0.23622047244094491" top="0.74803149606299213" bottom="0.74803149606299213" header="0.31496062992125984" footer="0.31496062992125984"/>
  <pageSetup paperSize="9" orientation="portrait" horizontalDpi="0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24A5-5869-45E3-84B8-A12AA8E03712}">
  <dimension ref="A1:F59"/>
  <sheetViews>
    <sheetView zoomScale="130" zoomScaleNormal="130" workbookViewId="0">
      <selection activeCell="E17" sqref="E17"/>
    </sheetView>
  </sheetViews>
  <sheetFormatPr defaultRowHeight="12.75" x14ac:dyDescent="0.2"/>
  <cols>
    <col min="1" max="1" width="6.7109375" style="9" customWidth="1"/>
    <col min="2" max="2" width="25.140625" customWidth="1"/>
    <col min="3" max="3" width="10.85546875" style="9" customWidth="1"/>
    <col min="4" max="4" width="9.7109375" style="9" customWidth="1"/>
    <col min="5" max="5" width="26" style="9" customWidth="1"/>
    <col min="6" max="6" width="9.140625" style="9"/>
  </cols>
  <sheetData>
    <row r="1" spans="1:5" x14ac:dyDescent="0.2">
      <c r="A1" s="78" t="s">
        <v>1593</v>
      </c>
      <c r="B1" s="78"/>
      <c r="C1" s="78"/>
      <c r="D1" s="78"/>
      <c r="E1" s="78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21" t="s">
        <v>5</v>
      </c>
    </row>
    <row r="3" spans="1:5" x14ac:dyDescent="0.2">
      <c r="A3" s="14">
        <v>1</v>
      </c>
      <c r="B3" s="11" t="s">
        <v>2288</v>
      </c>
      <c r="C3" s="12" t="s">
        <v>181</v>
      </c>
      <c r="D3" s="12" t="s">
        <v>265</v>
      </c>
      <c r="E3" s="12" t="s">
        <v>19</v>
      </c>
    </row>
    <row r="4" spans="1:5" x14ac:dyDescent="0.2">
      <c r="A4" s="14">
        <v>2</v>
      </c>
      <c r="B4" s="13" t="s">
        <v>2264</v>
      </c>
      <c r="C4" s="12" t="s">
        <v>181</v>
      </c>
      <c r="D4" s="12" t="s">
        <v>265</v>
      </c>
      <c r="E4" s="12" t="s">
        <v>19</v>
      </c>
    </row>
    <row r="5" spans="1:5" x14ac:dyDescent="0.2">
      <c r="A5" s="14">
        <v>3</v>
      </c>
      <c r="B5" s="11" t="s">
        <v>2254</v>
      </c>
      <c r="C5" s="12" t="s">
        <v>181</v>
      </c>
      <c r="D5" s="12" t="s">
        <v>265</v>
      </c>
      <c r="E5" s="12" t="s">
        <v>19</v>
      </c>
    </row>
    <row r="6" spans="1:5" x14ac:dyDescent="0.2">
      <c r="A6" s="14">
        <v>4</v>
      </c>
      <c r="B6" s="11" t="s">
        <v>2262</v>
      </c>
      <c r="C6" s="12" t="s">
        <v>181</v>
      </c>
      <c r="D6" s="12" t="s">
        <v>265</v>
      </c>
      <c r="E6" s="12" t="s">
        <v>19</v>
      </c>
    </row>
    <row r="7" spans="1:5" x14ac:dyDescent="0.2">
      <c r="A7" s="14">
        <v>5</v>
      </c>
      <c r="B7" s="11" t="s">
        <v>2252</v>
      </c>
      <c r="C7" s="12" t="s">
        <v>181</v>
      </c>
      <c r="D7" s="12" t="s">
        <v>265</v>
      </c>
      <c r="E7" s="12" t="s">
        <v>19</v>
      </c>
    </row>
    <row r="8" spans="1:5" x14ac:dyDescent="0.2">
      <c r="A8" s="14">
        <v>6</v>
      </c>
      <c r="B8" s="13" t="s">
        <v>2253</v>
      </c>
      <c r="C8" s="12" t="s">
        <v>181</v>
      </c>
      <c r="D8" s="12" t="s">
        <v>265</v>
      </c>
      <c r="E8" s="12" t="s">
        <v>19</v>
      </c>
    </row>
    <row r="9" spans="1:5" x14ac:dyDescent="0.2">
      <c r="A9" s="14">
        <v>7</v>
      </c>
      <c r="B9" s="13" t="s">
        <v>2263</v>
      </c>
      <c r="C9" s="12" t="s">
        <v>181</v>
      </c>
      <c r="D9" s="12" t="s">
        <v>265</v>
      </c>
      <c r="E9" s="12" t="s">
        <v>19</v>
      </c>
    </row>
    <row r="10" spans="1:5" x14ac:dyDescent="0.2">
      <c r="A10" s="14">
        <v>8</v>
      </c>
      <c r="B10" s="11" t="s">
        <v>2265</v>
      </c>
      <c r="C10" s="12" t="s">
        <v>181</v>
      </c>
      <c r="D10" s="12" t="s">
        <v>265</v>
      </c>
      <c r="E10" s="12" t="s">
        <v>19</v>
      </c>
    </row>
    <row r="11" spans="1:5" x14ac:dyDescent="0.2">
      <c r="A11" s="14">
        <v>9</v>
      </c>
      <c r="B11" s="11" t="s">
        <v>2261</v>
      </c>
      <c r="C11" s="12" t="s">
        <v>181</v>
      </c>
      <c r="D11" s="12" t="s">
        <v>265</v>
      </c>
      <c r="E11" s="12" t="s">
        <v>19</v>
      </c>
    </row>
    <row r="12" spans="1:5" x14ac:dyDescent="0.2">
      <c r="A12" s="14">
        <v>10</v>
      </c>
      <c r="B12" s="11" t="s">
        <v>2255</v>
      </c>
      <c r="C12" s="12" t="s">
        <v>181</v>
      </c>
      <c r="D12" s="12" t="s">
        <v>265</v>
      </c>
      <c r="E12" s="12" t="s">
        <v>19</v>
      </c>
    </row>
    <row r="13" spans="1:5" x14ac:dyDescent="0.2">
      <c r="A13" s="14">
        <v>11</v>
      </c>
      <c r="B13" s="11" t="s">
        <v>2276</v>
      </c>
      <c r="C13" s="12" t="s">
        <v>181</v>
      </c>
      <c r="D13" s="12" t="s">
        <v>265</v>
      </c>
      <c r="E13" s="12" t="s">
        <v>19</v>
      </c>
    </row>
    <row r="14" spans="1:5" x14ac:dyDescent="0.2">
      <c r="A14" s="14">
        <v>12</v>
      </c>
      <c r="B14" s="11" t="s">
        <v>2277</v>
      </c>
      <c r="C14" s="12" t="s">
        <v>181</v>
      </c>
      <c r="D14" s="12" t="s">
        <v>265</v>
      </c>
      <c r="E14" s="12" t="s">
        <v>19</v>
      </c>
    </row>
    <row r="15" spans="1:5" x14ac:dyDescent="0.2">
      <c r="A15" s="14">
        <v>13</v>
      </c>
      <c r="B15" s="11" t="s">
        <v>2259</v>
      </c>
      <c r="C15" s="12" t="s">
        <v>181</v>
      </c>
      <c r="D15" s="12" t="s">
        <v>265</v>
      </c>
      <c r="E15" s="12" t="s">
        <v>19</v>
      </c>
    </row>
    <row r="16" spans="1:5" x14ac:dyDescent="0.2">
      <c r="A16" s="14">
        <v>14</v>
      </c>
      <c r="B16" s="11" t="s">
        <v>2260</v>
      </c>
      <c r="C16" s="12" t="s">
        <v>181</v>
      </c>
      <c r="D16" s="12" t="s">
        <v>265</v>
      </c>
      <c r="E16" s="12" t="s">
        <v>19</v>
      </c>
    </row>
    <row r="17" spans="1:5" x14ac:dyDescent="0.2">
      <c r="A17" s="14">
        <v>15</v>
      </c>
      <c r="B17" s="11" t="s">
        <v>2274</v>
      </c>
      <c r="C17" s="12" t="s">
        <v>181</v>
      </c>
      <c r="D17" s="12" t="s">
        <v>265</v>
      </c>
      <c r="E17" s="12" t="s">
        <v>19</v>
      </c>
    </row>
    <row r="18" spans="1:5" x14ac:dyDescent="0.2">
      <c r="A18" s="14">
        <v>16</v>
      </c>
      <c r="B18" s="11" t="s">
        <v>2015</v>
      </c>
      <c r="C18" s="12" t="s">
        <v>181</v>
      </c>
      <c r="D18" s="12" t="s">
        <v>265</v>
      </c>
      <c r="E18" s="12" t="s">
        <v>19</v>
      </c>
    </row>
    <row r="19" spans="1:5" x14ac:dyDescent="0.2">
      <c r="A19" s="14">
        <v>17</v>
      </c>
      <c r="B19" s="11" t="s">
        <v>2256</v>
      </c>
      <c r="C19" s="12" t="s">
        <v>181</v>
      </c>
      <c r="D19" s="12" t="s">
        <v>265</v>
      </c>
      <c r="E19" s="12" t="s">
        <v>19</v>
      </c>
    </row>
    <row r="20" spans="1:5" x14ac:dyDescent="0.2">
      <c r="A20" s="14">
        <v>18</v>
      </c>
      <c r="B20" s="11" t="s">
        <v>2016</v>
      </c>
      <c r="C20" s="12" t="s">
        <v>181</v>
      </c>
      <c r="D20" s="12" t="s">
        <v>265</v>
      </c>
      <c r="E20" s="12" t="s">
        <v>19</v>
      </c>
    </row>
    <row r="21" spans="1:5" x14ac:dyDescent="0.2">
      <c r="A21" s="14">
        <v>19</v>
      </c>
      <c r="B21" s="11" t="s">
        <v>2278</v>
      </c>
      <c r="C21" s="12" t="s">
        <v>181</v>
      </c>
      <c r="D21" s="12" t="s">
        <v>265</v>
      </c>
      <c r="E21" s="12" t="s">
        <v>19</v>
      </c>
    </row>
    <row r="22" spans="1:5" x14ac:dyDescent="0.2">
      <c r="A22" s="14">
        <v>20</v>
      </c>
      <c r="B22" s="13" t="s">
        <v>2258</v>
      </c>
      <c r="C22" s="12" t="s">
        <v>181</v>
      </c>
      <c r="D22" s="12" t="s">
        <v>265</v>
      </c>
      <c r="E22" s="12" t="s">
        <v>19</v>
      </c>
    </row>
    <row r="23" spans="1:5" x14ac:dyDescent="0.2">
      <c r="A23" s="14">
        <v>21</v>
      </c>
      <c r="B23" s="11" t="s">
        <v>2273</v>
      </c>
      <c r="C23" s="12" t="s">
        <v>181</v>
      </c>
      <c r="D23" s="12" t="s">
        <v>265</v>
      </c>
      <c r="E23" s="12" t="s">
        <v>19</v>
      </c>
    </row>
    <row r="24" spans="1:5" x14ac:dyDescent="0.2">
      <c r="A24" s="14">
        <v>22</v>
      </c>
      <c r="B24" s="11" t="s">
        <v>2257</v>
      </c>
      <c r="C24" s="12" t="s">
        <v>181</v>
      </c>
      <c r="D24" s="12" t="s">
        <v>265</v>
      </c>
      <c r="E24" s="12" t="s">
        <v>19</v>
      </c>
    </row>
    <row r="25" spans="1:5" x14ac:dyDescent="0.2">
      <c r="A25" s="14">
        <v>23</v>
      </c>
      <c r="B25" s="11" t="s">
        <v>2019</v>
      </c>
      <c r="C25" s="12" t="s">
        <v>181</v>
      </c>
      <c r="D25" s="12" t="s">
        <v>265</v>
      </c>
      <c r="E25" s="12" t="s">
        <v>19</v>
      </c>
    </row>
    <row r="26" spans="1:5" x14ac:dyDescent="0.2">
      <c r="A26" s="14">
        <v>24</v>
      </c>
      <c r="B26" s="11" t="s">
        <v>2287</v>
      </c>
      <c r="C26" s="12" t="s">
        <v>181</v>
      </c>
      <c r="D26" s="12" t="s">
        <v>265</v>
      </c>
      <c r="E26" s="12" t="s">
        <v>19</v>
      </c>
    </row>
    <row r="27" spans="1:5" x14ac:dyDescent="0.2">
      <c r="A27" s="14">
        <v>25</v>
      </c>
      <c r="B27" s="11" t="s">
        <v>1411</v>
      </c>
      <c r="C27" s="12" t="s">
        <v>181</v>
      </c>
      <c r="D27" s="12" t="s">
        <v>265</v>
      </c>
      <c r="E27" s="12" t="s">
        <v>19</v>
      </c>
    </row>
    <row r="28" spans="1:5" x14ac:dyDescent="0.2">
      <c r="A28" s="14">
        <v>26</v>
      </c>
      <c r="B28" s="13" t="s">
        <v>736</v>
      </c>
      <c r="C28" s="12" t="s">
        <v>181</v>
      </c>
      <c r="D28" s="12" t="s">
        <v>265</v>
      </c>
      <c r="E28" s="12" t="s">
        <v>19</v>
      </c>
    </row>
    <row r="29" spans="1:5" x14ac:dyDescent="0.2">
      <c r="A29" s="14">
        <v>27</v>
      </c>
      <c r="B29" s="11" t="s">
        <v>2275</v>
      </c>
      <c r="C29" s="12" t="s">
        <v>181</v>
      </c>
      <c r="D29" s="12" t="s">
        <v>265</v>
      </c>
      <c r="E29" s="12" t="s">
        <v>19</v>
      </c>
    </row>
    <row r="30" spans="1:5" x14ac:dyDescent="0.2">
      <c r="A30" s="14">
        <v>28</v>
      </c>
      <c r="B30" s="13" t="s">
        <v>2260</v>
      </c>
      <c r="C30" s="12" t="s">
        <v>181</v>
      </c>
      <c r="D30" s="12" t="s">
        <v>265</v>
      </c>
      <c r="E30" s="12" t="s">
        <v>19</v>
      </c>
    </row>
    <row r="31" spans="1:5" x14ac:dyDescent="0.2">
      <c r="A31" s="14">
        <v>29</v>
      </c>
      <c r="B31" s="11" t="s">
        <v>2284</v>
      </c>
      <c r="C31" s="12" t="s">
        <v>181</v>
      </c>
      <c r="D31" s="12" t="s">
        <v>265</v>
      </c>
      <c r="E31" s="12" t="s">
        <v>19</v>
      </c>
    </row>
    <row r="32" spans="1:5" x14ac:dyDescent="0.2">
      <c r="A32" s="14">
        <v>30</v>
      </c>
      <c r="B32" s="11" t="s">
        <v>2285</v>
      </c>
      <c r="C32" s="12" t="s">
        <v>181</v>
      </c>
      <c r="D32" s="12" t="s">
        <v>265</v>
      </c>
      <c r="E32" s="12" t="s">
        <v>19</v>
      </c>
    </row>
    <row r="33" spans="1:5" x14ac:dyDescent="0.2">
      <c r="A33" s="14">
        <v>31</v>
      </c>
      <c r="B33" s="13" t="s">
        <v>2275</v>
      </c>
      <c r="C33" s="12" t="s">
        <v>181</v>
      </c>
      <c r="D33" s="12" t="s">
        <v>265</v>
      </c>
      <c r="E33" s="12" t="s">
        <v>19</v>
      </c>
    </row>
    <row r="34" spans="1:5" x14ac:dyDescent="0.2">
      <c r="A34" s="14">
        <v>32</v>
      </c>
      <c r="B34" s="11" t="s">
        <v>1459</v>
      </c>
      <c r="C34" s="12" t="s">
        <v>181</v>
      </c>
      <c r="D34" s="12" t="s">
        <v>265</v>
      </c>
      <c r="E34" s="12" t="s">
        <v>19</v>
      </c>
    </row>
    <row r="35" spans="1:5" x14ac:dyDescent="0.2">
      <c r="A35" s="14">
        <v>33</v>
      </c>
      <c r="B35" s="11" t="s">
        <v>2269</v>
      </c>
      <c r="C35" s="12" t="s">
        <v>7</v>
      </c>
      <c r="D35" s="12" t="s">
        <v>265</v>
      </c>
      <c r="E35" s="12" t="s">
        <v>19</v>
      </c>
    </row>
    <row r="36" spans="1:5" x14ac:dyDescent="0.2">
      <c r="A36" s="14">
        <v>34</v>
      </c>
      <c r="B36" s="11" t="s">
        <v>2267</v>
      </c>
      <c r="C36" s="12" t="s">
        <v>7</v>
      </c>
      <c r="D36" s="12" t="s">
        <v>265</v>
      </c>
      <c r="E36" s="12" t="s">
        <v>19</v>
      </c>
    </row>
    <row r="37" spans="1:5" x14ac:dyDescent="0.2">
      <c r="A37" s="14">
        <v>35</v>
      </c>
      <c r="B37" s="11" t="s">
        <v>2271</v>
      </c>
      <c r="C37" s="12" t="s">
        <v>7</v>
      </c>
      <c r="D37" s="12" t="s">
        <v>265</v>
      </c>
      <c r="E37" s="12" t="s">
        <v>19</v>
      </c>
    </row>
    <row r="38" spans="1:5" x14ac:dyDescent="0.2">
      <c r="A38" s="14">
        <v>36</v>
      </c>
      <c r="B38" s="11" t="s">
        <v>2270</v>
      </c>
      <c r="C38" s="12" t="s">
        <v>7</v>
      </c>
      <c r="D38" s="12" t="s">
        <v>265</v>
      </c>
      <c r="E38" s="12" t="s">
        <v>19</v>
      </c>
    </row>
    <row r="39" spans="1:5" x14ac:dyDescent="0.2">
      <c r="A39" s="14">
        <v>37</v>
      </c>
      <c r="B39" s="11" t="s">
        <v>2268</v>
      </c>
      <c r="C39" s="12" t="s">
        <v>7</v>
      </c>
      <c r="D39" s="12" t="s">
        <v>265</v>
      </c>
      <c r="E39" s="12" t="s">
        <v>19</v>
      </c>
    </row>
    <row r="40" spans="1:5" x14ac:dyDescent="0.2">
      <c r="A40" s="14">
        <v>38</v>
      </c>
      <c r="B40" s="11" t="s">
        <v>2272</v>
      </c>
      <c r="C40" s="12" t="s">
        <v>7</v>
      </c>
      <c r="D40" s="12" t="s">
        <v>265</v>
      </c>
      <c r="E40" s="12" t="s">
        <v>19</v>
      </c>
    </row>
    <row r="41" spans="1:5" x14ac:dyDescent="0.2">
      <c r="A41" s="14">
        <v>39</v>
      </c>
      <c r="B41" s="11" t="s">
        <v>2266</v>
      </c>
      <c r="C41" s="12" t="s">
        <v>7</v>
      </c>
      <c r="D41" s="12" t="s">
        <v>265</v>
      </c>
      <c r="E41" s="12" t="s">
        <v>19</v>
      </c>
    </row>
    <row r="42" spans="1:5" x14ac:dyDescent="0.2">
      <c r="A42" s="14">
        <v>40</v>
      </c>
      <c r="B42" s="11" t="s">
        <v>1499</v>
      </c>
      <c r="C42" s="12" t="s">
        <v>7</v>
      </c>
      <c r="D42" s="12" t="s">
        <v>265</v>
      </c>
      <c r="E42" s="12" t="s">
        <v>19</v>
      </c>
    </row>
    <row r="43" spans="1:5" x14ac:dyDescent="0.2">
      <c r="A43" s="14">
        <v>41</v>
      </c>
      <c r="B43" s="11" t="s">
        <v>1500</v>
      </c>
      <c r="C43" s="12" t="s">
        <v>7</v>
      </c>
      <c r="D43" s="12" t="s">
        <v>265</v>
      </c>
      <c r="E43" s="12" t="s">
        <v>19</v>
      </c>
    </row>
    <row r="44" spans="1:5" x14ac:dyDescent="0.2">
      <c r="A44" s="14">
        <v>42</v>
      </c>
      <c r="B44" s="11" t="s">
        <v>2279</v>
      </c>
      <c r="C44" s="12" t="s">
        <v>7</v>
      </c>
      <c r="D44" s="12" t="s">
        <v>265</v>
      </c>
      <c r="E44" s="12" t="s">
        <v>19</v>
      </c>
    </row>
    <row r="45" spans="1:5" x14ac:dyDescent="0.2">
      <c r="A45" s="14">
        <v>43</v>
      </c>
      <c r="B45" s="11" t="s">
        <v>2280</v>
      </c>
      <c r="C45" s="12" t="s">
        <v>7</v>
      </c>
      <c r="D45" s="12" t="s">
        <v>265</v>
      </c>
      <c r="E45" s="12" t="s">
        <v>19</v>
      </c>
    </row>
    <row r="46" spans="1:5" x14ac:dyDescent="0.2">
      <c r="A46" s="14">
        <v>44</v>
      </c>
      <c r="B46" s="11" t="s">
        <v>2281</v>
      </c>
      <c r="C46" s="12" t="s">
        <v>7</v>
      </c>
      <c r="D46" s="12" t="s">
        <v>265</v>
      </c>
      <c r="E46" s="12" t="s">
        <v>19</v>
      </c>
    </row>
    <row r="47" spans="1:5" x14ac:dyDescent="0.2">
      <c r="A47" s="14">
        <v>45</v>
      </c>
      <c r="B47" s="11" t="s">
        <v>2286</v>
      </c>
      <c r="C47" s="12" t="s">
        <v>7</v>
      </c>
      <c r="D47" s="12" t="s">
        <v>265</v>
      </c>
      <c r="E47" s="12" t="s">
        <v>19</v>
      </c>
    </row>
    <row r="48" spans="1:5" x14ac:dyDescent="0.2">
      <c r="A48" s="14">
        <v>46</v>
      </c>
      <c r="B48" s="11" t="s">
        <v>2282</v>
      </c>
      <c r="C48" s="12" t="s">
        <v>7</v>
      </c>
      <c r="D48" s="12" t="s">
        <v>265</v>
      </c>
      <c r="E48" s="12" t="s">
        <v>19</v>
      </c>
    </row>
    <row r="49" spans="1:5" x14ac:dyDescent="0.2">
      <c r="A49" s="14">
        <v>47</v>
      </c>
      <c r="B49" s="11" t="s">
        <v>2283</v>
      </c>
      <c r="C49" s="12" t="s">
        <v>7</v>
      </c>
      <c r="D49" s="12" t="s">
        <v>265</v>
      </c>
      <c r="E49" s="12" t="s">
        <v>19</v>
      </c>
    </row>
    <row r="50" spans="1:5" x14ac:dyDescent="0.2">
      <c r="A50" s="19"/>
      <c r="B50" s="55"/>
      <c r="C50" s="18"/>
      <c r="D50" s="18"/>
      <c r="E50" s="18"/>
    </row>
    <row r="51" spans="1:5" x14ac:dyDescent="0.2">
      <c r="A51" s="19"/>
      <c r="B51" s="55"/>
      <c r="C51" s="18"/>
      <c r="D51" s="18"/>
      <c r="E51" s="18"/>
    </row>
    <row r="52" spans="1:5" x14ac:dyDescent="0.2">
      <c r="A52" s="19"/>
      <c r="B52" s="55"/>
      <c r="C52" s="18"/>
      <c r="D52" s="18"/>
      <c r="E52" s="18"/>
    </row>
    <row r="53" spans="1:5" x14ac:dyDescent="0.2">
      <c r="A53" s="19"/>
      <c r="B53" s="55"/>
      <c r="C53" s="18"/>
      <c r="D53" s="18"/>
      <c r="E53" s="18"/>
    </row>
    <row r="54" spans="1:5" x14ac:dyDescent="0.2">
      <c r="A54" s="19"/>
      <c r="B54" s="55"/>
      <c r="C54" s="18"/>
      <c r="D54" s="18"/>
      <c r="E54" s="18"/>
    </row>
    <row r="55" spans="1:5" x14ac:dyDescent="0.2">
      <c r="A55" s="19"/>
      <c r="B55" s="55"/>
      <c r="C55" s="18"/>
      <c r="D55" s="18"/>
      <c r="E55" s="18"/>
    </row>
    <row r="56" spans="1:5" x14ac:dyDescent="0.2">
      <c r="A56" s="19"/>
      <c r="B56" s="55"/>
      <c r="C56" s="18"/>
      <c r="D56" s="18"/>
      <c r="E56" s="18"/>
    </row>
    <row r="57" spans="1:5" x14ac:dyDescent="0.2">
      <c r="A57" s="19"/>
      <c r="B57" s="17"/>
      <c r="C57" s="18"/>
      <c r="D57" s="18"/>
      <c r="E57" s="18"/>
    </row>
    <row r="58" spans="1:5" x14ac:dyDescent="0.2">
      <c r="A58" s="19"/>
      <c r="B58" s="17"/>
      <c r="C58" s="18"/>
      <c r="D58" s="18"/>
      <c r="E58" s="18"/>
    </row>
    <row r="59" spans="1:5" x14ac:dyDescent="0.2">
      <c r="A59" s="19"/>
      <c r="B59" s="17"/>
      <c r="C59" s="18"/>
      <c r="D59" s="18"/>
      <c r="E59" s="18"/>
    </row>
  </sheetData>
  <sortState xmlns:xlrd2="http://schemas.microsoft.com/office/spreadsheetml/2017/richdata2" ref="B3:E50">
    <sortCondition ref="C3:C50"/>
  </sortState>
  <mergeCells count="1">
    <mergeCell ref="A1:E1"/>
  </mergeCells>
  <pageMargins left="1.1811023622047245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59DF2-141B-40EC-AC23-977EA0D65CA5}">
  <dimension ref="A1:E13"/>
  <sheetViews>
    <sheetView zoomScale="115" zoomScaleNormal="115" workbookViewId="0">
      <selection activeCell="E18" sqref="E18"/>
    </sheetView>
  </sheetViews>
  <sheetFormatPr defaultRowHeight="12.75" x14ac:dyDescent="0.2"/>
  <cols>
    <col min="1" max="1" width="7.140625" customWidth="1"/>
    <col min="2" max="2" width="28.140625" customWidth="1"/>
    <col min="3" max="3" width="11.28515625" style="9" customWidth="1"/>
    <col min="4" max="4" width="9.140625" style="9"/>
    <col min="5" max="5" width="24.42578125" style="9" customWidth="1"/>
  </cols>
  <sheetData>
    <row r="1" spans="1:5" x14ac:dyDescent="0.2">
      <c r="A1" s="78" t="s">
        <v>1594</v>
      </c>
      <c r="B1" s="78"/>
      <c r="C1" s="78"/>
      <c r="D1" s="78"/>
      <c r="E1" s="78"/>
    </row>
    <row r="2" spans="1:5" x14ac:dyDescent="0.2">
      <c r="A2" s="15" t="s">
        <v>1517</v>
      </c>
      <c r="B2" s="67" t="s">
        <v>1540</v>
      </c>
      <c r="C2" s="67" t="s">
        <v>3</v>
      </c>
      <c r="D2" s="67" t="s">
        <v>4</v>
      </c>
      <c r="E2" s="71" t="s">
        <v>5</v>
      </c>
    </row>
    <row r="3" spans="1:5" x14ac:dyDescent="0.2">
      <c r="A3" s="14">
        <v>1</v>
      </c>
      <c r="B3" s="62" t="s">
        <v>2292</v>
      </c>
      <c r="C3" s="32" t="s">
        <v>142</v>
      </c>
      <c r="D3" s="32" t="s">
        <v>156</v>
      </c>
      <c r="E3" s="32" t="s">
        <v>481</v>
      </c>
    </row>
    <row r="4" spans="1:5" x14ac:dyDescent="0.2">
      <c r="A4" s="14">
        <v>2</v>
      </c>
      <c r="B4" s="62" t="s">
        <v>546</v>
      </c>
      <c r="C4" s="32" t="s">
        <v>142</v>
      </c>
      <c r="D4" s="32" t="s">
        <v>156</v>
      </c>
      <c r="E4" s="32" t="s">
        <v>481</v>
      </c>
    </row>
    <row r="5" spans="1:5" x14ac:dyDescent="0.2">
      <c r="A5" s="14">
        <v>3</v>
      </c>
      <c r="B5" s="62" t="s">
        <v>548</v>
      </c>
      <c r="C5" s="32" t="s">
        <v>142</v>
      </c>
      <c r="D5" s="32" t="s">
        <v>156</v>
      </c>
      <c r="E5" s="32" t="s">
        <v>481</v>
      </c>
    </row>
    <row r="6" spans="1:5" x14ac:dyDescent="0.2">
      <c r="A6" s="14">
        <v>4</v>
      </c>
      <c r="B6" s="62" t="s">
        <v>566</v>
      </c>
      <c r="C6" s="32" t="s">
        <v>142</v>
      </c>
      <c r="D6" s="32" t="s">
        <v>156</v>
      </c>
      <c r="E6" s="32" t="s">
        <v>481</v>
      </c>
    </row>
    <row r="7" spans="1:5" x14ac:dyDescent="0.2">
      <c r="A7" s="14">
        <v>5</v>
      </c>
      <c r="B7" s="62" t="s">
        <v>573</v>
      </c>
      <c r="C7" s="32" t="s">
        <v>142</v>
      </c>
      <c r="D7" s="32" t="s">
        <v>156</v>
      </c>
      <c r="E7" s="32" t="s">
        <v>481</v>
      </c>
    </row>
    <row r="8" spans="1:5" x14ac:dyDescent="0.2">
      <c r="A8" s="14">
        <v>6</v>
      </c>
      <c r="B8" s="62" t="s">
        <v>2291</v>
      </c>
      <c r="C8" s="32" t="s">
        <v>142</v>
      </c>
      <c r="D8" s="32" t="s">
        <v>156</v>
      </c>
      <c r="E8" s="32" t="s">
        <v>481</v>
      </c>
    </row>
    <row r="9" spans="1:5" x14ac:dyDescent="0.2">
      <c r="A9" s="14">
        <v>7</v>
      </c>
      <c r="B9" s="62" t="s">
        <v>617</v>
      </c>
      <c r="C9" s="32" t="s">
        <v>142</v>
      </c>
      <c r="D9" s="32" t="s">
        <v>156</v>
      </c>
      <c r="E9" s="32" t="s">
        <v>481</v>
      </c>
    </row>
    <row r="10" spans="1:5" x14ac:dyDescent="0.2">
      <c r="A10" s="14">
        <v>8</v>
      </c>
      <c r="B10" s="62" t="s">
        <v>546</v>
      </c>
      <c r="C10" s="32" t="s">
        <v>142</v>
      </c>
      <c r="D10" s="32" t="s">
        <v>156</v>
      </c>
      <c r="E10" s="32" t="s">
        <v>481</v>
      </c>
    </row>
    <row r="11" spans="1:5" x14ac:dyDescent="0.2">
      <c r="A11" s="14">
        <v>9</v>
      </c>
      <c r="B11" s="57" t="s">
        <v>2290</v>
      </c>
      <c r="C11" s="32" t="s">
        <v>142</v>
      </c>
      <c r="D11" s="32" t="s">
        <v>156</v>
      </c>
      <c r="E11" s="60" t="s">
        <v>481</v>
      </c>
    </row>
    <row r="12" spans="1:5" x14ac:dyDescent="0.2">
      <c r="A12" s="14">
        <v>10</v>
      </c>
      <c r="B12" s="57" t="s">
        <v>1616</v>
      </c>
      <c r="C12" s="32" t="s">
        <v>142</v>
      </c>
      <c r="D12" s="32" t="s">
        <v>156</v>
      </c>
      <c r="E12" s="60" t="s">
        <v>481</v>
      </c>
    </row>
    <row r="13" spans="1:5" x14ac:dyDescent="0.2">
      <c r="A13" s="14">
        <v>11</v>
      </c>
      <c r="B13" s="57" t="s">
        <v>2289</v>
      </c>
      <c r="C13" s="32" t="s">
        <v>142</v>
      </c>
      <c r="D13" s="32" t="s">
        <v>8</v>
      </c>
      <c r="E13" s="32" t="s">
        <v>481</v>
      </c>
    </row>
  </sheetData>
  <sortState xmlns:xlrd2="http://schemas.microsoft.com/office/spreadsheetml/2017/richdata2" ref="B3:E13">
    <sortCondition ref="C3:C13"/>
  </sortState>
  <mergeCells count="1">
    <mergeCell ref="A1:E1"/>
  </mergeCells>
  <pageMargins left="1.1811023622047245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A0156-C6EC-443A-8DC2-185A98351869}">
  <dimension ref="A1:E51"/>
  <sheetViews>
    <sheetView zoomScale="130" zoomScaleNormal="130" workbookViewId="0">
      <selection activeCell="B2" sqref="B2:E51"/>
    </sheetView>
  </sheetViews>
  <sheetFormatPr defaultRowHeight="12.75" x14ac:dyDescent="0.2"/>
  <cols>
    <col min="1" max="1" width="6.42578125" customWidth="1"/>
    <col min="2" max="2" width="22.5703125" customWidth="1"/>
    <col min="3" max="3" width="14.140625" style="9" customWidth="1"/>
    <col min="4" max="4" width="13" style="9" customWidth="1"/>
    <col min="5" max="5" width="31.7109375" style="9" customWidth="1"/>
  </cols>
  <sheetData>
    <row r="1" spans="1:5" ht="15" x14ac:dyDescent="0.25">
      <c r="A1" s="74" t="s">
        <v>1595</v>
      </c>
      <c r="B1" s="74"/>
      <c r="C1" s="74"/>
      <c r="D1" s="74"/>
      <c r="E1" s="74"/>
    </row>
    <row r="2" spans="1:5" x14ac:dyDescent="0.2">
      <c r="A2" s="15" t="s">
        <v>1517</v>
      </c>
      <c r="B2" s="11" t="s">
        <v>1156</v>
      </c>
      <c r="C2" s="12" t="s">
        <v>36</v>
      </c>
      <c r="D2" s="12" t="s">
        <v>33</v>
      </c>
      <c r="E2" s="12" t="s">
        <v>254</v>
      </c>
    </row>
    <row r="3" spans="1:5" x14ac:dyDescent="0.2">
      <c r="A3" s="14">
        <v>1</v>
      </c>
      <c r="B3" s="11" t="s">
        <v>1147</v>
      </c>
      <c r="C3" s="12" t="s">
        <v>36</v>
      </c>
      <c r="D3" s="12" t="s">
        <v>33</v>
      </c>
      <c r="E3" s="12" t="s">
        <v>254</v>
      </c>
    </row>
    <row r="4" spans="1:5" x14ac:dyDescent="0.2">
      <c r="A4" s="14">
        <v>2</v>
      </c>
      <c r="B4" s="11" t="s">
        <v>1145</v>
      </c>
      <c r="C4" s="12" t="s">
        <v>36</v>
      </c>
      <c r="D4" s="12" t="s">
        <v>25</v>
      </c>
      <c r="E4" s="12" t="s">
        <v>254</v>
      </c>
    </row>
    <row r="5" spans="1:5" x14ac:dyDescent="0.2">
      <c r="A5" s="14">
        <v>3</v>
      </c>
      <c r="B5" s="11" t="s">
        <v>1144</v>
      </c>
      <c r="C5" s="12" t="s">
        <v>36</v>
      </c>
      <c r="D5" s="12" t="s">
        <v>25</v>
      </c>
      <c r="E5" s="12" t="s">
        <v>254</v>
      </c>
    </row>
    <row r="6" spans="1:5" x14ac:dyDescent="0.2">
      <c r="A6" s="14">
        <v>4</v>
      </c>
      <c r="B6" s="11" t="s">
        <v>1203</v>
      </c>
      <c r="C6" s="12" t="s">
        <v>36</v>
      </c>
      <c r="D6" s="12" t="s">
        <v>25</v>
      </c>
      <c r="E6" s="12" t="s">
        <v>254</v>
      </c>
    </row>
    <row r="7" spans="1:5" x14ac:dyDescent="0.2">
      <c r="A7" s="14">
        <v>5</v>
      </c>
      <c r="B7" s="11" t="s">
        <v>561</v>
      </c>
      <c r="C7" s="12" t="s">
        <v>36</v>
      </c>
      <c r="D7" s="12" t="s">
        <v>25</v>
      </c>
      <c r="E7" s="12" t="s">
        <v>254</v>
      </c>
    </row>
    <row r="8" spans="1:5" x14ac:dyDescent="0.2">
      <c r="A8" s="14">
        <v>6</v>
      </c>
      <c r="B8" s="11" t="s">
        <v>1188</v>
      </c>
      <c r="C8" s="12" t="s">
        <v>36</v>
      </c>
      <c r="D8" s="12" t="s">
        <v>25</v>
      </c>
      <c r="E8" s="12" t="s">
        <v>254</v>
      </c>
    </row>
    <row r="9" spans="1:5" x14ac:dyDescent="0.2">
      <c r="A9" s="14">
        <v>7</v>
      </c>
      <c r="B9" s="13" t="s">
        <v>599</v>
      </c>
      <c r="C9" s="12" t="s">
        <v>36</v>
      </c>
      <c r="D9" s="12" t="s">
        <v>25</v>
      </c>
      <c r="E9" s="12" t="s">
        <v>254</v>
      </c>
    </row>
    <row r="10" spans="1:5" x14ac:dyDescent="0.2">
      <c r="A10" s="14">
        <v>8</v>
      </c>
      <c r="B10" s="11" t="s">
        <v>1783</v>
      </c>
      <c r="C10" s="12" t="s">
        <v>36</v>
      </c>
      <c r="D10" s="12" t="s">
        <v>25</v>
      </c>
      <c r="E10" s="12" t="s">
        <v>254</v>
      </c>
    </row>
    <row r="11" spans="1:5" x14ac:dyDescent="0.2">
      <c r="A11" s="14">
        <v>9</v>
      </c>
      <c r="B11" s="11" t="s">
        <v>699</v>
      </c>
      <c r="C11" s="12" t="s">
        <v>36</v>
      </c>
      <c r="D11" s="12" t="s">
        <v>25</v>
      </c>
      <c r="E11" s="12" t="s">
        <v>254</v>
      </c>
    </row>
    <row r="12" spans="1:5" x14ac:dyDescent="0.2">
      <c r="A12" s="14">
        <v>10</v>
      </c>
      <c r="B12" s="64" t="s">
        <v>2328</v>
      </c>
      <c r="C12" s="65" t="s">
        <v>36</v>
      </c>
      <c r="D12" s="65" t="s">
        <v>25</v>
      </c>
      <c r="E12" s="65" t="s">
        <v>254</v>
      </c>
    </row>
    <row r="13" spans="1:5" x14ac:dyDescent="0.2">
      <c r="A13" s="14">
        <v>50</v>
      </c>
      <c r="B13" s="13" t="s">
        <v>1788</v>
      </c>
      <c r="C13" s="12" t="s">
        <v>36</v>
      </c>
      <c r="D13" s="12" t="s">
        <v>265</v>
      </c>
      <c r="E13" s="12" t="s">
        <v>254</v>
      </c>
    </row>
    <row r="14" spans="1:5" x14ac:dyDescent="0.2">
      <c r="A14" s="14">
        <v>11</v>
      </c>
      <c r="B14" s="13" t="s">
        <v>403</v>
      </c>
      <c r="C14" s="12" t="s">
        <v>36</v>
      </c>
      <c r="D14" s="12" t="s">
        <v>265</v>
      </c>
      <c r="E14" s="12" t="s">
        <v>254</v>
      </c>
    </row>
    <row r="15" spans="1:5" x14ac:dyDescent="0.2">
      <c r="A15" s="14">
        <v>12</v>
      </c>
      <c r="B15" s="13" t="s">
        <v>638</v>
      </c>
      <c r="C15" s="12" t="s">
        <v>36</v>
      </c>
      <c r="D15" s="12" t="s">
        <v>265</v>
      </c>
      <c r="E15" s="12" t="s">
        <v>254</v>
      </c>
    </row>
    <row r="16" spans="1:5" x14ac:dyDescent="0.2">
      <c r="A16" s="14">
        <v>13</v>
      </c>
      <c r="B16" s="13" t="s">
        <v>1795</v>
      </c>
      <c r="C16" s="12" t="s">
        <v>36</v>
      </c>
      <c r="D16" s="12" t="s">
        <v>265</v>
      </c>
      <c r="E16" s="12" t="s">
        <v>254</v>
      </c>
    </row>
    <row r="17" spans="1:5" x14ac:dyDescent="0.2">
      <c r="A17" s="14">
        <v>14</v>
      </c>
      <c r="B17" s="13" t="s">
        <v>998</v>
      </c>
      <c r="C17" s="12" t="s">
        <v>36</v>
      </c>
      <c r="D17" s="12" t="s">
        <v>265</v>
      </c>
      <c r="E17" s="12" t="s">
        <v>254</v>
      </c>
    </row>
    <row r="18" spans="1:5" x14ac:dyDescent="0.2">
      <c r="A18" s="14">
        <v>15</v>
      </c>
      <c r="B18" s="57" t="s">
        <v>1796</v>
      </c>
      <c r="C18" s="32" t="s">
        <v>36</v>
      </c>
      <c r="D18" s="32" t="s">
        <v>265</v>
      </c>
      <c r="E18" s="32" t="s">
        <v>254</v>
      </c>
    </row>
    <row r="19" spans="1:5" x14ac:dyDescent="0.2">
      <c r="A19" s="14">
        <v>42</v>
      </c>
      <c r="B19" s="57" t="s">
        <v>510</v>
      </c>
      <c r="C19" s="32" t="s">
        <v>36</v>
      </c>
      <c r="D19" s="32" t="s">
        <v>265</v>
      </c>
      <c r="E19" s="32" t="s">
        <v>254</v>
      </c>
    </row>
    <row r="20" spans="1:5" x14ac:dyDescent="0.2">
      <c r="A20" s="14">
        <v>43</v>
      </c>
      <c r="B20" s="57" t="s">
        <v>1793</v>
      </c>
      <c r="C20" s="32" t="s">
        <v>36</v>
      </c>
      <c r="D20" s="32" t="s">
        <v>265</v>
      </c>
      <c r="E20" s="32" t="s">
        <v>254</v>
      </c>
    </row>
    <row r="21" spans="1:5" x14ac:dyDescent="0.2">
      <c r="A21" s="14">
        <v>44</v>
      </c>
      <c r="B21" s="57" t="s">
        <v>491</v>
      </c>
      <c r="C21" s="32" t="s">
        <v>36</v>
      </c>
      <c r="D21" s="32" t="s">
        <v>265</v>
      </c>
      <c r="E21" s="32" t="s">
        <v>254</v>
      </c>
    </row>
    <row r="22" spans="1:5" x14ac:dyDescent="0.2">
      <c r="A22" s="14">
        <v>45</v>
      </c>
      <c r="B22" s="57" t="s">
        <v>1794</v>
      </c>
      <c r="C22" s="32" t="s">
        <v>36</v>
      </c>
      <c r="D22" s="32" t="s">
        <v>265</v>
      </c>
      <c r="E22" s="32" t="s">
        <v>254</v>
      </c>
    </row>
    <row r="23" spans="1:5" x14ac:dyDescent="0.2">
      <c r="A23" s="14">
        <v>46</v>
      </c>
      <c r="B23" s="57" t="s">
        <v>513</v>
      </c>
      <c r="C23" s="32" t="s">
        <v>36</v>
      </c>
      <c r="D23" s="32" t="s">
        <v>265</v>
      </c>
      <c r="E23" s="32" t="s">
        <v>254</v>
      </c>
    </row>
    <row r="24" spans="1:5" x14ac:dyDescent="0.2">
      <c r="A24" s="14">
        <v>48</v>
      </c>
      <c r="B24" s="11" t="s">
        <v>1789</v>
      </c>
      <c r="C24" s="12" t="s">
        <v>36</v>
      </c>
      <c r="D24" s="12" t="s">
        <v>37</v>
      </c>
      <c r="E24" s="12" t="s">
        <v>254</v>
      </c>
    </row>
    <row r="25" spans="1:5" x14ac:dyDescent="0.2">
      <c r="A25" s="14">
        <v>16</v>
      </c>
      <c r="B25" s="13" t="s">
        <v>646</v>
      </c>
      <c r="C25" s="12" t="s">
        <v>36</v>
      </c>
      <c r="D25" s="12" t="s">
        <v>242</v>
      </c>
      <c r="E25" s="12" t="s">
        <v>254</v>
      </c>
    </row>
    <row r="26" spans="1:5" x14ac:dyDescent="0.2">
      <c r="A26" s="14">
        <v>17</v>
      </c>
      <c r="B26" s="13" t="s">
        <v>558</v>
      </c>
      <c r="C26" s="12" t="s">
        <v>201</v>
      </c>
      <c r="D26" s="12" t="s">
        <v>83</v>
      </c>
      <c r="E26" s="12" t="s">
        <v>254</v>
      </c>
    </row>
    <row r="27" spans="1:5" x14ac:dyDescent="0.2">
      <c r="A27" s="14">
        <v>18</v>
      </c>
      <c r="B27" s="13" t="s">
        <v>319</v>
      </c>
      <c r="C27" s="12" t="s">
        <v>201</v>
      </c>
      <c r="D27" s="12" t="s">
        <v>83</v>
      </c>
      <c r="E27" s="12" t="s">
        <v>254</v>
      </c>
    </row>
    <row r="28" spans="1:5" x14ac:dyDescent="0.2">
      <c r="A28" s="14">
        <v>19</v>
      </c>
      <c r="B28" s="13" t="s">
        <v>324</v>
      </c>
      <c r="C28" s="12" t="s">
        <v>201</v>
      </c>
      <c r="D28" s="12" t="s">
        <v>83</v>
      </c>
      <c r="E28" s="12" t="s">
        <v>254</v>
      </c>
    </row>
    <row r="29" spans="1:5" x14ac:dyDescent="0.2">
      <c r="A29" s="14">
        <v>20</v>
      </c>
      <c r="B29" s="13" t="s">
        <v>315</v>
      </c>
      <c r="C29" s="12" t="s">
        <v>201</v>
      </c>
      <c r="D29" s="12" t="s">
        <v>83</v>
      </c>
      <c r="E29" s="12" t="s">
        <v>254</v>
      </c>
    </row>
    <row r="30" spans="1:5" x14ac:dyDescent="0.2">
      <c r="A30" s="14">
        <v>21</v>
      </c>
      <c r="B30" s="13" t="s">
        <v>456</v>
      </c>
      <c r="C30" s="12" t="s">
        <v>201</v>
      </c>
      <c r="D30" s="12" t="s">
        <v>83</v>
      </c>
      <c r="E30" s="12" t="s">
        <v>254</v>
      </c>
    </row>
    <row r="31" spans="1:5" x14ac:dyDescent="0.2">
      <c r="A31" s="14">
        <v>22</v>
      </c>
      <c r="B31" s="13" t="s">
        <v>269</v>
      </c>
      <c r="C31" s="12" t="s">
        <v>201</v>
      </c>
      <c r="D31" s="12" t="s">
        <v>83</v>
      </c>
      <c r="E31" s="12" t="s">
        <v>254</v>
      </c>
    </row>
    <row r="32" spans="1:5" x14ac:dyDescent="0.2">
      <c r="A32" s="14">
        <v>23</v>
      </c>
      <c r="B32" s="13" t="s">
        <v>261</v>
      </c>
      <c r="C32" s="12" t="s">
        <v>201</v>
      </c>
      <c r="D32" s="12" t="s">
        <v>83</v>
      </c>
      <c r="E32" s="12" t="s">
        <v>254</v>
      </c>
    </row>
    <row r="33" spans="1:5" x14ac:dyDescent="0.2">
      <c r="A33" s="14">
        <v>24</v>
      </c>
      <c r="B33" s="13" t="s">
        <v>297</v>
      </c>
      <c r="C33" s="12" t="s">
        <v>201</v>
      </c>
      <c r="D33" s="12" t="s">
        <v>83</v>
      </c>
      <c r="E33" s="12" t="s">
        <v>254</v>
      </c>
    </row>
    <row r="34" spans="1:5" x14ac:dyDescent="0.2">
      <c r="A34" s="14">
        <v>25</v>
      </c>
      <c r="B34" s="13" t="s">
        <v>253</v>
      </c>
      <c r="C34" s="12" t="s">
        <v>201</v>
      </c>
      <c r="D34" s="12" t="s">
        <v>83</v>
      </c>
      <c r="E34" s="12" t="s">
        <v>254</v>
      </c>
    </row>
    <row r="35" spans="1:5" x14ac:dyDescent="0.2">
      <c r="A35" s="14">
        <v>26</v>
      </c>
      <c r="B35" s="13" t="s">
        <v>328</v>
      </c>
      <c r="C35" s="12" t="s">
        <v>201</v>
      </c>
      <c r="D35" s="12" t="s">
        <v>83</v>
      </c>
      <c r="E35" s="12" t="s">
        <v>254</v>
      </c>
    </row>
    <row r="36" spans="1:5" x14ac:dyDescent="0.2">
      <c r="A36" s="14">
        <v>27</v>
      </c>
      <c r="B36" s="13" t="s">
        <v>1790</v>
      </c>
      <c r="C36" s="12" t="s">
        <v>201</v>
      </c>
      <c r="D36" s="12" t="s">
        <v>83</v>
      </c>
      <c r="E36" s="12" t="s">
        <v>254</v>
      </c>
    </row>
    <row r="37" spans="1:5" x14ac:dyDescent="0.2">
      <c r="A37" s="14">
        <v>28</v>
      </c>
      <c r="B37" s="13" t="s">
        <v>1791</v>
      </c>
      <c r="C37" s="12" t="s">
        <v>201</v>
      </c>
      <c r="D37" s="12" t="s">
        <v>83</v>
      </c>
      <c r="E37" s="12" t="s">
        <v>254</v>
      </c>
    </row>
    <row r="38" spans="1:5" x14ac:dyDescent="0.2">
      <c r="A38" s="14">
        <v>29</v>
      </c>
      <c r="B38" s="13" t="s">
        <v>1792</v>
      </c>
      <c r="C38" s="12" t="s">
        <v>201</v>
      </c>
      <c r="D38" s="12" t="s">
        <v>83</v>
      </c>
      <c r="E38" s="12" t="s">
        <v>254</v>
      </c>
    </row>
    <row r="39" spans="1:5" x14ac:dyDescent="0.2">
      <c r="A39" s="14">
        <v>30</v>
      </c>
      <c r="B39" s="57" t="s">
        <v>1700</v>
      </c>
      <c r="C39" s="32" t="s">
        <v>201</v>
      </c>
      <c r="D39" s="32" t="s">
        <v>156</v>
      </c>
      <c r="E39" s="32" t="s">
        <v>254</v>
      </c>
    </row>
    <row r="40" spans="1:5" x14ac:dyDescent="0.2">
      <c r="A40" s="14">
        <v>47</v>
      </c>
      <c r="B40" s="25" t="s">
        <v>2310</v>
      </c>
      <c r="C40" s="24" t="s">
        <v>201</v>
      </c>
      <c r="D40" s="24" t="s">
        <v>156</v>
      </c>
      <c r="E40" s="24" t="s">
        <v>254</v>
      </c>
    </row>
    <row r="41" spans="1:5" x14ac:dyDescent="0.2">
      <c r="A41" s="14">
        <v>49</v>
      </c>
      <c r="B41" s="13" t="s">
        <v>811</v>
      </c>
      <c r="C41" s="12" t="s">
        <v>201</v>
      </c>
      <c r="D41" s="12" t="s">
        <v>25</v>
      </c>
      <c r="E41" s="12" t="s">
        <v>254</v>
      </c>
    </row>
    <row r="42" spans="1:5" x14ac:dyDescent="0.2">
      <c r="A42" s="14">
        <v>31</v>
      </c>
      <c r="B42" s="13" t="s">
        <v>845</v>
      </c>
      <c r="C42" s="12" t="s">
        <v>201</v>
      </c>
      <c r="D42" s="12" t="s">
        <v>8</v>
      </c>
      <c r="E42" s="12" t="s">
        <v>254</v>
      </c>
    </row>
    <row r="43" spans="1:5" x14ac:dyDescent="0.2">
      <c r="A43" s="14">
        <v>32</v>
      </c>
      <c r="B43" s="11" t="s">
        <v>1161</v>
      </c>
      <c r="C43" s="12" t="s">
        <v>201</v>
      </c>
      <c r="D43" s="12" t="s">
        <v>37</v>
      </c>
      <c r="E43" s="12" t="s">
        <v>254</v>
      </c>
    </row>
    <row r="44" spans="1:5" x14ac:dyDescent="0.2">
      <c r="A44" s="14">
        <v>34</v>
      </c>
      <c r="B44" s="11" t="s">
        <v>1192</v>
      </c>
      <c r="C44" s="12" t="s">
        <v>181</v>
      </c>
      <c r="D44" s="12" t="s">
        <v>8</v>
      </c>
      <c r="E44" s="12" t="s">
        <v>254</v>
      </c>
    </row>
    <row r="45" spans="1:5" x14ac:dyDescent="0.2">
      <c r="A45" s="14">
        <v>35</v>
      </c>
      <c r="B45" s="13" t="s">
        <v>734</v>
      </c>
      <c r="C45" s="12" t="s">
        <v>181</v>
      </c>
      <c r="D45" s="12" t="s">
        <v>8</v>
      </c>
      <c r="E45" s="12" t="s">
        <v>254</v>
      </c>
    </row>
    <row r="46" spans="1:5" x14ac:dyDescent="0.2">
      <c r="A46" s="14">
        <v>36</v>
      </c>
      <c r="B46" s="11" t="s">
        <v>1193</v>
      </c>
      <c r="C46" s="12" t="s">
        <v>181</v>
      </c>
      <c r="D46" s="12" t="s">
        <v>8</v>
      </c>
      <c r="E46" s="12" t="s">
        <v>254</v>
      </c>
    </row>
    <row r="47" spans="1:5" x14ac:dyDescent="0.2">
      <c r="A47" s="14">
        <v>37</v>
      </c>
      <c r="B47" s="11" t="s">
        <v>1209</v>
      </c>
      <c r="C47" s="12" t="s">
        <v>7</v>
      </c>
      <c r="D47" s="12" t="s">
        <v>33</v>
      </c>
      <c r="E47" s="12" t="s">
        <v>254</v>
      </c>
    </row>
    <row r="48" spans="1:5" x14ac:dyDescent="0.2">
      <c r="A48" s="14">
        <v>38</v>
      </c>
      <c r="B48" s="11" t="s">
        <v>1210</v>
      </c>
      <c r="C48" s="12" t="s">
        <v>7</v>
      </c>
      <c r="D48" s="12" t="s">
        <v>33</v>
      </c>
      <c r="E48" s="12" t="s">
        <v>254</v>
      </c>
    </row>
    <row r="49" spans="1:5" x14ac:dyDescent="0.2">
      <c r="A49" s="14">
        <v>39</v>
      </c>
      <c r="B49" s="13" t="s">
        <v>906</v>
      </c>
      <c r="C49" s="12" t="s">
        <v>120</v>
      </c>
      <c r="D49" s="12" t="s">
        <v>79</v>
      </c>
      <c r="E49" s="12" t="s">
        <v>254</v>
      </c>
    </row>
    <row r="50" spans="1:5" x14ac:dyDescent="0.2">
      <c r="A50" s="14">
        <v>40</v>
      </c>
      <c r="B50" s="13" t="s">
        <v>1040</v>
      </c>
      <c r="C50" s="12" t="s">
        <v>120</v>
      </c>
      <c r="D50" s="12" t="s">
        <v>79</v>
      </c>
      <c r="E50" s="12" t="s">
        <v>254</v>
      </c>
    </row>
    <row r="51" spans="1:5" x14ac:dyDescent="0.2">
      <c r="A51" s="14">
        <v>41</v>
      </c>
      <c r="B51" s="10" t="s">
        <v>1540</v>
      </c>
      <c r="C51" s="10" t="s">
        <v>3</v>
      </c>
      <c r="D51" s="10" t="s">
        <v>4</v>
      </c>
      <c r="E51" s="10" t="s">
        <v>5</v>
      </c>
    </row>
  </sheetData>
  <sortState xmlns:xlrd2="http://schemas.microsoft.com/office/spreadsheetml/2017/richdata2" ref="B2:E51">
    <sortCondition ref="C2:C51"/>
  </sortState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2B397-4B46-4B91-B1E9-2406B9570A44}">
  <dimension ref="A1:E21"/>
  <sheetViews>
    <sheetView topLeftCell="A16" zoomScale="130" zoomScaleNormal="130" workbookViewId="0">
      <selection activeCell="F33" sqref="F33"/>
    </sheetView>
  </sheetViews>
  <sheetFormatPr defaultRowHeight="12.75" x14ac:dyDescent="0.2"/>
  <cols>
    <col min="1" max="1" width="7" customWidth="1"/>
    <col min="2" max="2" width="25.140625" customWidth="1"/>
    <col min="3" max="4" width="9.140625" style="9"/>
    <col min="5" max="5" width="23.140625" style="9" customWidth="1"/>
  </cols>
  <sheetData>
    <row r="1" spans="1:5" ht="15" x14ac:dyDescent="0.25">
      <c r="A1" s="74" t="s">
        <v>1596</v>
      </c>
      <c r="B1" s="74"/>
      <c r="C1" s="74"/>
      <c r="D1" s="74"/>
      <c r="E1" s="74"/>
    </row>
    <row r="2" spans="1:5" x14ac:dyDescent="0.2">
      <c r="A2" s="15" t="s">
        <v>1517</v>
      </c>
      <c r="B2" s="10" t="s">
        <v>1540</v>
      </c>
      <c r="C2" s="10" t="s">
        <v>3</v>
      </c>
      <c r="D2" s="10" t="s">
        <v>4</v>
      </c>
      <c r="E2" s="10" t="s">
        <v>5</v>
      </c>
    </row>
    <row r="3" spans="1:5" x14ac:dyDescent="0.2">
      <c r="A3" s="14">
        <v>1</v>
      </c>
      <c r="B3" s="13" t="s">
        <v>922</v>
      </c>
      <c r="C3" s="12" t="s">
        <v>201</v>
      </c>
      <c r="D3" s="12" t="s">
        <v>33</v>
      </c>
      <c r="E3" s="12" t="s">
        <v>527</v>
      </c>
    </row>
    <row r="4" spans="1:5" x14ac:dyDescent="0.2">
      <c r="A4" s="14">
        <v>2</v>
      </c>
      <c r="B4" s="13" t="s">
        <v>1046</v>
      </c>
      <c r="C4" s="12" t="s">
        <v>201</v>
      </c>
      <c r="D4" s="12" t="s">
        <v>25</v>
      </c>
      <c r="E4" s="12" t="s">
        <v>527</v>
      </c>
    </row>
    <row r="5" spans="1:5" x14ac:dyDescent="0.2">
      <c r="A5" s="14">
        <v>3</v>
      </c>
      <c r="B5" s="13" t="s">
        <v>731</v>
      </c>
      <c r="C5" s="12" t="s">
        <v>201</v>
      </c>
      <c r="D5" s="12" t="s">
        <v>25</v>
      </c>
      <c r="E5" s="12" t="s">
        <v>527</v>
      </c>
    </row>
    <row r="6" spans="1:5" x14ac:dyDescent="0.2">
      <c r="A6" s="14">
        <v>4</v>
      </c>
      <c r="B6" s="13" t="s">
        <v>915</v>
      </c>
      <c r="C6" s="12" t="s">
        <v>201</v>
      </c>
      <c r="D6" s="12" t="s">
        <v>25</v>
      </c>
      <c r="E6" s="12" t="s">
        <v>527</v>
      </c>
    </row>
    <row r="7" spans="1:5" x14ac:dyDescent="0.2">
      <c r="A7" s="14">
        <v>5</v>
      </c>
      <c r="B7" s="13" t="s">
        <v>917</v>
      </c>
      <c r="C7" s="12" t="s">
        <v>201</v>
      </c>
      <c r="D7" s="12" t="s">
        <v>25</v>
      </c>
      <c r="E7" s="12" t="s">
        <v>527</v>
      </c>
    </row>
    <row r="8" spans="1:5" x14ac:dyDescent="0.2">
      <c r="A8" s="14">
        <v>6</v>
      </c>
      <c r="B8" s="13" t="s">
        <v>755</v>
      </c>
      <c r="C8" s="12" t="s">
        <v>201</v>
      </c>
      <c r="D8" s="12" t="s">
        <v>25</v>
      </c>
      <c r="E8" s="12" t="s">
        <v>527</v>
      </c>
    </row>
    <row r="9" spans="1:5" x14ac:dyDescent="0.2">
      <c r="A9" s="14">
        <v>7</v>
      </c>
      <c r="B9" s="13" t="s">
        <v>916</v>
      </c>
      <c r="C9" s="12" t="s">
        <v>201</v>
      </c>
      <c r="D9" s="12" t="s">
        <v>25</v>
      </c>
      <c r="E9" s="12" t="s">
        <v>527</v>
      </c>
    </row>
    <row r="10" spans="1:5" x14ac:dyDescent="0.2">
      <c r="A10" s="14">
        <v>8</v>
      </c>
      <c r="B10" s="13" t="s">
        <v>1799</v>
      </c>
      <c r="C10" s="12" t="s">
        <v>201</v>
      </c>
      <c r="D10" s="12" t="s">
        <v>25</v>
      </c>
      <c r="E10" s="12" t="s">
        <v>527</v>
      </c>
    </row>
    <row r="11" spans="1:5" x14ac:dyDescent="0.2">
      <c r="A11" s="14">
        <v>9</v>
      </c>
      <c r="B11" s="13" t="s">
        <v>764</v>
      </c>
      <c r="C11" s="12" t="s">
        <v>201</v>
      </c>
      <c r="D11" s="12" t="s">
        <v>8</v>
      </c>
      <c r="E11" s="12" t="s">
        <v>527</v>
      </c>
    </row>
    <row r="12" spans="1:5" x14ac:dyDescent="0.2">
      <c r="A12" s="14">
        <v>10</v>
      </c>
      <c r="B12" s="13" t="s">
        <v>841</v>
      </c>
      <c r="C12" s="12" t="s">
        <v>201</v>
      </c>
      <c r="D12" s="12" t="s">
        <v>8</v>
      </c>
      <c r="E12" s="12" t="s">
        <v>527</v>
      </c>
    </row>
    <row r="13" spans="1:5" x14ac:dyDescent="0.2">
      <c r="A13" s="14">
        <v>11</v>
      </c>
      <c r="B13" s="13" t="s">
        <v>979</v>
      </c>
      <c r="C13" s="12" t="s">
        <v>201</v>
      </c>
      <c r="D13" s="12" t="s">
        <v>8</v>
      </c>
      <c r="E13" s="12" t="s">
        <v>527</v>
      </c>
    </row>
    <row r="14" spans="1:5" x14ac:dyDescent="0.2">
      <c r="A14" s="14">
        <v>12</v>
      </c>
      <c r="B14" s="13" t="s">
        <v>845</v>
      </c>
      <c r="C14" s="12" t="s">
        <v>201</v>
      </c>
      <c r="D14" s="12" t="s">
        <v>8</v>
      </c>
      <c r="E14" s="12" t="s">
        <v>527</v>
      </c>
    </row>
    <row r="15" spans="1:5" x14ac:dyDescent="0.2">
      <c r="A15" s="14">
        <v>13</v>
      </c>
      <c r="B15" s="13" t="s">
        <v>1797</v>
      </c>
      <c r="C15" s="12" t="s">
        <v>201</v>
      </c>
      <c r="D15" s="12" t="s">
        <v>8</v>
      </c>
      <c r="E15" s="12" t="s">
        <v>527</v>
      </c>
    </row>
    <row r="16" spans="1:5" x14ac:dyDescent="0.2">
      <c r="A16" s="14">
        <v>14</v>
      </c>
      <c r="B16" s="13" t="s">
        <v>797</v>
      </c>
      <c r="C16" s="12" t="s">
        <v>201</v>
      </c>
      <c r="D16" s="12" t="s">
        <v>8</v>
      </c>
      <c r="E16" s="12" t="s">
        <v>527</v>
      </c>
    </row>
    <row r="17" spans="1:5" x14ac:dyDescent="0.2">
      <c r="A17" s="14">
        <v>15</v>
      </c>
      <c r="B17" s="13" t="s">
        <v>888</v>
      </c>
      <c r="C17" s="12" t="s">
        <v>201</v>
      </c>
      <c r="D17" s="12" t="s">
        <v>8</v>
      </c>
      <c r="E17" s="12" t="s">
        <v>527</v>
      </c>
    </row>
    <row r="18" spans="1:5" x14ac:dyDescent="0.2">
      <c r="A18" s="14">
        <v>17</v>
      </c>
      <c r="B18" s="13" t="s">
        <v>526</v>
      </c>
      <c r="C18" s="12" t="s">
        <v>201</v>
      </c>
      <c r="D18" s="12" t="s">
        <v>8</v>
      </c>
      <c r="E18" s="12" t="s">
        <v>527</v>
      </c>
    </row>
    <row r="19" spans="1:5" x14ac:dyDescent="0.2">
      <c r="A19" s="14">
        <v>18</v>
      </c>
      <c r="B19" s="13" t="s">
        <v>908</v>
      </c>
      <c r="C19" s="12" t="s">
        <v>201</v>
      </c>
      <c r="D19" s="12" t="s">
        <v>8</v>
      </c>
      <c r="E19" s="12" t="s">
        <v>527</v>
      </c>
    </row>
    <row r="20" spans="1:5" x14ac:dyDescent="0.2">
      <c r="A20" s="14">
        <v>19</v>
      </c>
      <c r="B20" s="13" t="s">
        <v>1798</v>
      </c>
      <c r="C20" s="12" t="s">
        <v>201</v>
      </c>
      <c r="D20" s="12" t="s">
        <v>8</v>
      </c>
      <c r="E20" s="12" t="s">
        <v>527</v>
      </c>
    </row>
    <row r="21" spans="1:5" x14ac:dyDescent="0.2">
      <c r="A21" s="14">
        <v>20</v>
      </c>
      <c r="B21" s="13" t="s">
        <v>956</v>
      </c>
      <c r="C21" s="12" t="s">
        <v>201</v>
      </c>
      <c r="D21" s="12" t="s">
        <v>37</v>
      </c>
      <c r="E21" s="12" t="s">
        <v>527</v>
      </c>
    </row>
  </sheetData>
  <sortState xmlns:xlrd2="http://schemas.microsoft.com/office/spreadsheetml/2017/richdata2" ref="B3:E21">
    <sortCondition ref="C3:C21"/>
  </sortState>
  <mergeCells count="1">
    <mergeCell ref="A1:E1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EEB30-710E-4A6B-9B35-F934CF467E92}">
  <dimension ref="A1:E25"/>
  <sheetViews>
    <sheetView topLeftCell="A13" zoomScale="115" zoomScaleNormal="115" workbookViewId="0">
      <selection activeCell="B27" sqref="B27"/>
    </sheetView>
  </sheetViews>
  <sheetFormatPr defaultRowHeight="12.75" x14ac:dyDescent="0.2"/>
  <cols>
    <col min="1" max="1" width="7" customWidth="1"/>
    <col min="2" max="2" width="26.42578125" customWidth="1"/>
    <col min="3" max="3" width="9.140625" style="9"/>
    <col min="4" max="4" width="12.85546875" style="9" customWidth="1"/>
    <col min="5" max="5" width="30.5703125" style="9" customWidth="1"/>
  </cols>
  <sheetData>
    <row r="1" spans="1:5" ht="15" x14ac:dyDescent="0.25">
      <c r="A1" s="74" t="s">
        <v>1542</v>
      </c>
      <c r="B1" s="74"/>
      <c r="C1" s="74"/>
      <c r="D1" s="74"/>
      <c r="E1" s="74"/>
    </row>
    <row r="2" spans="1:5" x14ac:dyDescent="0.2">
      <c r="A2" s="15" t="s">
        <v>1517</v>
      </c>
      <c r="B2" s="67" t="s">
        <v>1540</v>
      </c>
      <c r="C2" s="67" t="s">
        <v>3</v>
      </c>
      <c r="D2" s="67" t="s">
        <v>4</v>
      </c>
      <c r="E2" s="67" t="s">
        <v>5</v>
      </c>
    </row>
    <row r="3" spans="1:5" x14ac:dyDescent="0.2">
      <c r="A3" s="14">
        <v>1</v>
      </c>
      <c r="B3" s="62" t="s">
        <v>1003</v>
      </c>
      <c r="C3" s="32" t="s">
        <v>36</v>
      </c>
      <c r="D3" s="32" t="s">
        <v>79</v>
      </c>
      <c r="E3" s="32" t="s">
        <v>937</v>
      </c>
    </row>
    <row r="4" spans="1:5" x14ac:dyDescent="0.2">
      <c r="A4" s="14">
        <v>2</v>
      </c>
      <c r="B4" s="62" t="s">
        <v>992</v>
      </c>
      <c r="C4" s="32" t="s">
        <v>36</v>
      </c>
      <c r="D4" s="32" t="s">
        <v>79</v>
      </c>
      <c r="E4" s="32" t="s">
        <v>937</v>
      </c>
    </row>
    <row r="5" spans="1:5" x14ac:dyDescent="0.2">
      <c r="A5" s="14">
        <v>3</v>
      </c>
      <c r="B5" s="62" t="s">
        <v>1013</v>
      </c>
      <c r="C5" s="32" t="s">
        <v>36</v>
      </c>
      <c r="D5" s="32" t="s">
        <v>79</v>
      </c>
      <c r="E5" s="32" t="s">
        <v>937</v>
      </c>
    </row>
    <row r="6" spans="1:5" x14ac:dyDescent="0.2">
      <c r="A6" s="14">
        <v>4</v>
      </c>
      <c r="B6" s="62" t="s">
        <v>976</v>
      </c>
      <c r="C6" s="32" t="s">
        <v>36</v>
      </c>
      <c r="D6" s="32" t="s">
        <v>79</v>
      </c>
      <c r="E6" s="32" t="s">
        <v>937</v>
      </c>
    </row>
    <row r="7" spans="1:5" x14ac:dyDescent="0.2">
      <c r="A7" s="14">
        <v>5</v>
      </c>
      <c r="B7" s="57" t="s">
        <v>1242</v>
      </c>
      <c r="C7" s="32" t="s">
        <v>181</v>
      </c>
      <c r="D7" s="32" t="s">
        <v>156</v>
      </c>
      <c r="E7" s="32" t="s">
        <v>937</v>
      </c>
    </row>
    <row r="8" spans="1:5" x14ac:dyDescent="0.2">
      <c r="A8" s="14">
        <v>6</v>
      </c>
      <c r="B8" s="57" t="s">
        <v>1800</v>
      </c>
      <c r="C8" s="32" t="s">
        <v>181</v>
      </c>
      <c r="D8" s="32" t="s">
        <v>156</v>
      </c>
      <c r="E8" s="32" t="s">
        <v>937</v>
      </c>
    </row>
    <row r="9" spans="1:5" x14ac:dyDescent="0.2">
      <c r="A9" s="14">
        <v>7</v>
      </c>
      <c r="B9" s="57" t="s">
        <v>1259</v>
      </c>
      <c r="C9" s="32" t="s">
        <v>181</v>
      </c>
      <c r="D9" s="32" t="s">
        <v>156</v>
      </c>
      <c r="E9" s="32" t="s">
        <v>937</v>
      </c>
    </row>
    <row r="10" spans="1:5" x14ac:dyDescent="0.2">
      <c r="A10" s="14">
        <v>8</v>
      </c>
      <c r="B10" s="57" t="s">
        <v>1228</v>
      </c>
      <c r="C10" s="32" t="s">
        <v>181</v>
      </c>
      <c r="D10" s="32" t="s">
        <v>156</v>
      </c>
      <c r="E10" s="32" t="s">
        <v>937</v>
      </c>
    </row>
    <row r="11" spans="1:5" x14ac:dyDescent="0.2">
      <c r="A11" s="14">
        <v>9</v>
      </c>
      <c r="B11" s="57" t="s">
        <v>1229</v>
      </c>
      <c r="C11" s="32" t="s">
        <v>181</v>
      </c>
      <c r="D11" s="32" t="s">
        <v>156</v>
      </c>
      <c r="E11" s="32" t="s">
        <v>937</v>
      </c>
    </row>
    <row r="12" spans="1:5" x14ac:dyDescent="0.2">
      <c r="A12" s="14">
        <v>10</v>
      </c>
      <c r="B12" s="57" t="s">
        <v>1214</v>
      </c>
      <c r="C12" s="32" t="s">
        <v>181</v>
      </c>
      <c r="D12" s="32" t="s">
        <v>156</v>
      </c>
      <c r="E12" s="32" t="s">
        <v>937</v>
      </c>
    </row>
    <row r="13" spans="1:5" x14ac:dyDescent="0.2">
      <c r="A13" s="14">
        <v>11</v>
      </c>
      <c r="B13" s="57" t="s">
        <v>1235</v>
      </c>
      <c r="C13" s="32" t="s">
        <v>181</v>
      </c>
      <c r="D13" s="32" t="s">
        <v>156</v>
      </c>
      <c r="E13" s="32" t="s">
        <v>937</v>
      </c>
    </row>
    <row r="14" spans="1:5" x14ac:dyDescent="0.2">
      <c r="A14" s="14">
        <v>12</v>
      </c>
      <c r="B14" s="57" t="s">
        <v>1241</v>
      </c>
      <c r="C14" s="32" t="s">
        <v>181</v>
      </c>
      <c r="D14" s="32" t="s">
        <v>156</v>
      </c>
      <c r="E14" s="32" t="s">
        <v>937</v>
      </c>
    </row>
    <row r="15" spans="1:5" x14ac:dyDescent="0.2">
      <c r="A15" s="14">
        <v>13</v>
      </c>
      <c r="B15" s="57" t="s">
        <v>1126</v>
      </c>
      <c r="C15" s="32" t="s">
        <v>7</v>
      </c>
      <c r="D15" s="32" t="s">
        <v>156</v>
      </c>
      <c r="E15" s="32" t="s">
        <v>937</v>
      </c>
    </row>
    <row r="16" spans="1:5" x14ac:dyDescent="0.2">
      <c r="A16" s="14">
        <v>14</v>
      </c>
      <c r="B16" s="62" t="s">
        <v>950</v>
      </c>
      <c r="C16" s="32" t="s">
        <v>7</v>
      </c>
      <c r="D16" s="32" t="s">
        <v>30</v>
      </c>
      <c r="E16" s="32" t="s">
        <v>937</v>
      </c>
    </row>
    <row r="17" spans="1:5" x14ac:dyDescent="0.2">
      <c r="A17" s="14">
        <v>15</v>
      </c>
      <c r="B17" s="62" t="s">
        <v>974</v>
      </c>
      <c r="C17" s="32" t="s">
        <v>7</v>
      </c>
      <c r="D17" s="32" t="s">
        <v>30</v>
      </c>
      <c r="E17" s="32" t="s">
        <v>937</v>
      </c>
    </row>
    <row r="18" spans="1:5" x14ac:dyDescent="0.2">
      <c r="A18" s="14">
        <v>16</v>
      </c>
      <c r="B18" s="62" t="s">
        <v>936</v>
      </c>
      <c r="C18" s="32" t="s">
        <v>7</v>
      </c>
      <c r="D18" s="32" t="s">
        <v>30</v>
      </c>
      <c r="E18" s="32" t="s">
        <v>937</v>
      </c>
    </row>
    <row r="19" spans="1:5" x14ac:dyDescent="0.2">
      <c r="A19" s="14">
        <v>17</v>
      </c>
      <c r="B19" s="62" t="s">
        <v>970</v>
      </c>
      <c r="C19" s="32" t="s">
        <v>7</v>
      </c>
      <c r="D19" s="32" t="s">
        <v>30</v>
      </c>
      <c r="E19" s="32" t="s">
        <v>937</v>
      </c>
    </row>
    <row r="20" spans="1:5" x14ac:dyDescent="0.2">
      <c r="A20" s="14">
        <v>18</v>
      </c>
      <c r="B20" s="57" t="s">
        <v>1701</v>
      </c>
      <c r="C20" s="32" t="s">
        <v>7</v>
      </c>
      <c r="D20" s="32" t="s">
        <v>1709</v>
      </c>
      <c r="E20" s="32" t="s">
        <v>937</v>
      </c>
    </row>
    <row r="21" spans="1:5" x14ac:dyDescent="0.2">
      <c r="A21" s="14">
        <v>19</v>
      </c>
      <c r="B21" s="57" t="s">
        <v>1121</v>
      </c>
      <c r="C21" s="32" t="s">
        <v>7</v>
      </c>
      <c r="D21" s="32" t="s">
        <v>79</v>
      </c>
      <c r="E21" s="32" t="s">
        <v>937</v>
      </c>
    </row>
    <row r="22" spans="1:5" x14ac:dyDescent="0.2">
      <c r="A22" s="14">
        <v>20</v>
      </c>
      <c r="B22" s="57" t="s">
        <v>1125</v>
      </c>
      <c r="C22" s="32" t="s">
        <v>7</v>
      </c>
      <c r="D22" s="32" t="s">
        <v>79</v>
      </c>
      <c r="E22" s="32" t="s">
        <v>937</v>
      </c>
    </row>
    <row r="23" spans="1:5" x14ac:dyDescent="0.2">
      <c r="A23" s="14">
        <v>21</v>
      </c>
      <c r="B23" s="57" t="s">
        <v>1127</v>
      </c>
      <c r="C23" s="32" t="s">
        <v>7</v>
      </c>
      <c r="D23" s="32" t="s">
        <v>79</v>
      </c>
      <c r="E23" s="32" t="s">
        <v>937</v>
      </c>
    </row>
    <row r="24" spans="1:5" x14ac:dyDescent="0.2">
      <c r="A24" s="14">
        <v>22</v>
      </c>
      <c r="B24" s="57" t="s">
        <v>1128</v>
      </c>
      <c r="C24" s="32" t="s">
        <v>7</v>
      </c>
      <c r="D24" s="32" t="s">
        <v>79</v>
      </c>
      <c r="E24" s="32" t="s">
        <v>937</v>
      </c>
    </row>
    <row r="25" spans="1:5" x14ac:dyDescent="0.2">
      <c r="A25" s="14">
        <v>23</v>
      </c>
      <c r="B25" s="57" t="s">
        <v>1471</v>
      </c>
      <c r="C25" s="32" t="s">
        <v>120</v>
      </c>
      <c r="D25" s="32" t="s">
        <v>30</v>
      </c>
      <c r="E25" s="32" t="s">
        <v>937</v>
      </c>
    </row>
  </sheetData>
  <sortState xmlns:xlrd2="http://schemas.microsoft.com/office/spreadsheetml/2017/richdata2" ref="B3:E25">
    <sortCondition ref="C3:C25"/>
  </sortState>
  <mergeCells count="1">
    <mergeCell ref="A1:E1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64</vt:i4>
      </vt:variant>
    </vt:vector>
  </HeadingPairs>
  <TitlesOfParts>
    <vt:vector size="64" baseType="lpstr">
      <vt:lpstr>Form Responses 1</vt:lpstr>
      <vt:lpstr>497157025</vt:lpstr>
      <vt:lpstr>เรียงข้อมูลแล้ว</vt:lpstr>
      <vt:lpstr>A-MATH</vt:lpstr>
      <vt:lpstr>To Be Number 1</vt:lpstr>
      <vt:lpstr>Creative Design 3D</vt:lpstr>
      <vt:lpstr>Crossword Game</vt:lpstr>
      <vt:lpstr>D.I.Y. by นริศร</vt:lpstr>
      <vt:lpstr>Oasis club</vt:lpstr>
      <vt:lpstr>YouTuber ฝึกหัด</vt:lpstr>
      <vt:lpstr>กายภาพบำบัด</vt:lpstr>
      <vt:lpstr>การ์ตูน Animation</vt:lpstr>
      <vt:lpstr>การปฐมพยาบาลเบื้องต้น</vt:lpstr>
      <vt:lpstr>คณิตคิดสนุก​ม.ต้น</vt:lpstr>
      <vt:lpstr>คณิตศาสตร์</vt:lpstr>
      <vt:lpstr>คณิตศาสตร์สำหรับวิศวกรรมศาสตร์</vt:lpstr>
      <vt:lpstr>คาราโอเกะพาเพลิน</vt:lpstr>
      <vt:lpstr>งานค้างไม่มี “คนดี 2020”</vt:lpstr>
      <vt:lpstr>งานช่างน่ารู้</vt:lpstr>
      <vt:lpstr>จิตอาสาพาเท่ห์</vt:lpstr>
      <vt:lpstr>ซูโดกุ</vt:lpstr>
      <vt:lpstr>ดนตรีไทย</vt:lpstr>
      <vt:lpstr>ดนตรีสากล</vt:lpstr>
      <vt:lpstr>เด็กนิติ มีเรื่องเล่า</vt:lpstr>
      <vt:lpstr>เด็กศิลป์</vt:lpstr>
      <vt:lpstr>ตะกร้อ</vt:lpstr>
      <vt:lpstr>ถ่ายภาพ</vt:lpstr>
      <vt:lpstr>นักธุรกิจน้อยคู่คุณธรรม</vt:lpstr>
      <vt:lpstr>นาฏลีลา</vt:lpstr>
      <vt:lpstr>เปิดโลกดาราศาสตร์</vt:lpstr>
      <vt:lpstr>ฟุตซอล</vt:lpstr>
      <vt:lpstr>ภาษาพาสนุก Languages for fun</vt:lpstr>
      <vt:lpstr>ภาษาพาสาร</vt:lpstr>
      <vt:lpstr>มวยไทย</vt:lpstr>
      <vt:lpstr>ยุวเกษตรและนักพฤกษศาสตร์น้อย</vt:lpstr>
      <vt:lpstr>ยุวมัคคุเทศน์ท้องถิ่น</vt:lpstr>
      <vt:lpstr>ยุวชนนักสื่อสาร</vt:lpstr>
      <vt:lpstr>ร.ด.</vt:lpstr>
      <vt:lpstr>ร่วมด้วยช่วยพัฒนา</vt:lpstr>
      <vt:lpstr>รักษ์ภาษาไทย</vt:lpstr>
      <vt:lpstr>เรื่องเล่าชาวอาเซียน</vt:lpstr>
      <vt:lpstr>ลีลาการปัก</vt:lpstr>
      <vt:lpstr>วอลเลย์บอล</vt:lpstr>
      <vt:lpstr>วัฒนธรรมตะวันตก</vt:lpstr>
      <vt:lpstr>วิทยาศาสตร์น่ารู้</vt:lpstr>
      <vt:lpstr>วิทยาศาสตร์เพื่อสุขภาพ</vt:lpstr>
      <vt:lpstr>คนรักเหรียญโปรยทาน</vt:lpstr>
      <vt:lpstr>วิทยาศาสตร์อากาศยาน</vt:lpstr>
      <vt:lpstr>เวทคณิต</vt:lpstr>
      <vt:lpstr>เวียงวังคลังประวัติศาสตร์</vt:lpstr>
      <vt:lpstr>สวัสดีความสุข</vt:lpstr>
      <vt:lpstr>สืบค้นเพิ่มพูนปัญญา</vt:lpstr>
      <vt:lpstr>สื่อสารการแสดง</vt:lpstr>
      <vt:lpstr>สุขภาพดีชีวีเป็นสุข</vt:lpstr>
      <vt:lpstr>นักเรียนทุนปัจจัยพื้นฐาน</vt:lpstr>
      <vt:lpstr>หมากกระดาน</vt:lpstr>
      <vt:lpstr>หรรษาเกมภาษาไทย</vt:lpstr>
      <vt:lpstr>อนุรักษ์สิ่งแวดล้อม</vt:lpstr>
      <vt:lpstr>หุ่นยนต์</vt:lpstr>
      <vt:lpstr>สานศิลป์</vt:lpstr>
      <vt:lpstr>แนะแนว</vt:lpstr>
      <vt:lpstr>อาชีพน่ารู้ </vt:lpstr>
      <vt:lpstr>อาหารและโภชนาการ</vt:lpstr>
      <vt:lpstr>เฮฮาภาษาไทย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pomnaka</dc:creator>
  <cp:lastModifiedBy>pomnaka</cp:lastModifiedBy>
  <cp:lastPrinted>2020-10-14T09:35:01Z</cp:lastPrinted>
  <dcterms:created xsi:type="dcterms:W3CDTF">2020-09-30T03:58:14Z</dcterms:created>
  <dcterms:modified xsi:type="dcterms:W3CDTF">2021-03-15T03:08:26Z</dcterms:modified>
</cp:coreProperties>
</file>